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6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<sst xmlns="http://schemas.openxmlformats.org/spreadsheetml/2006/main" count="93" uniqueCount="90">
  <si>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Név:</t>
  </si>
  <si>
    <t>Fegyver</t>
  </si>
  <si>
    <t>Tám/kör</t>
  </si>
  <si>
    <t>KÉ</t>
  </si>
  <si>
    <t>TÉ</t>
  </si>
  <si>
    <t>VÉ</t>
  </si>
  <si>
    <t>CÉ</t>
  </si>
  <si>
    <t>Sebzés</t>
  </si>
  <si>
    <t>Kaszt:</t>
  </si>
  <si>
    <t>Alap</t>
  </si>
  <si>
    <t>Faj:</t>
  </si>
  <si>
    <t>Jellem:</t>
  </si>
  <si>
    <t>Vallás:</t>
  </si>
  <si>
    <t>Szülőföld:</t>
  </si>
  <si>
    <t>Fegyver nélkül</t>
  </si>
  <si>
    <t>Iskola:</t>
  </si>
  <si>
    <t>Erő</t>
  </si>
  <si>
    <t>Ép alap</t>
  </si>
  <si>
    <t>Gyorsaság</t>
  </si>
  <si>
    <t>Ép</t>
  </si>
  <si>
    <t>Ügyesség</t>
  </si>
  <si>
    <t>Állóképesség</t>
  </si>
  <si>
    <t>Fp alap</t>
  </si>
  <si>
    <t>Egészség</t>
  </si>
  <si>
    <t>Szépség</t>
  </si>
  <si>
    <t>Intelligencia</t>
  </si>
  <si>
    <t>Kp alap I.</t>
  </si>
  <si>
    <t>Akaraterő</t>
  </si>
  <si>
    <t>Képzettség</t>
  </si>
  <si>
    <t>KP</t>
  </si>
  <si>
    <t>Fok</t>
  </si>
  <si>
    <t>Kp/szint I.</t>
  </si>
  <si>
    <t>Asztrál</t>
  </si>
  <si>
    <t>Kp/szint II.</t>
  </si>
  <si>
    <t>Érzékelés</t>
  </si>
  <si>
    <t>Kp</t>
  </si>
  <si>
    <t>el nem költött Kp</t>
  </si>
  <si>
    <t>Összes %</t>
  </si>
  <si>
    <t>El nem költött %</t>
  </si>
  <si>
    <t>Váltott kaszt</t>
  </si>
  <si>
    <t>TP érték</t>
  </si>
  <si>
    <t>Képzettség neve</t>
  </si>
  <si>
    <t>alap</t>
  </si>
  <si>
    <t>ráköltött</t>
  </si>
  <si>
    <t>teljes</t>
  </si>
  <si>
    <t>Mászás</t>
  </si>
  <si>
    <t>Faj</t>
  </si>
  <si>
    <t>Esés</t>
  </si>
  <si>
    <t>Képességpont</t>
  </si>
  <si>
    <t>Ugrás</t>
  </si>
  <si>
    <t>Zárnyitás</t>
  </si>
  <si>
    <t>TSZ II.</t>
  </si>
  <si>
    <t>Lopozás</t>
  </si>
  <si>
    <t>Rejtőzködés</t>
  </si>
  <si>
    <t>Kötéltánc</t>
  </si>
  <si>
    <t>Zsebmetszés</t>
  </si>
  <si>
    <t>Csapdafelfedezés</t>
  </si>
  <si>
    <t>Titkosajtókeresés</t>
  </si>
  <si>
    <t>Pszi/tsz</t>
  </si>
  <si>
    <t>Pszi p.</t>
  </si>
  <si>
    <t>Felhasznált HM</t>
  </si>
  <si>
    <t>HM/szint</t>
  </si>
  <si>
    <t>HM</t>
  </si>
  <si>
    <t>P alap</t>
  </si>
  <si>
    <t>Felhasználható:</t>
  </si>
  <si>
    <t>Maradt:</t>
  </si>
  <si>
    <t>Mp/tsz</t>
  </si>
  <si>
    <t>Mp</t>
  </si>
  <si>
    <t>Páncél SFÉ</t>
  </si>
  <si>
    <t>Páncél MGT</t>
  </si>
  <si>
    <t>Súly</t>
  </si>
  <si>
    <t>Képesség Módosítók</t>
  </si>
  <si>
    <t>Fp</t>
  </si>
  <si>
    <t>Fp/Tsz</t>
  </si>
  <si>
    <t>%/szint</t>
  </si>
  <si>
    <t>TSZ I. (rendes számmal)</t>
  </si>
  <si>
    <t>Felszerelés</t>
  </si>
  <si>
    <t>Mennyiség</t>
  </si>
  <si>
    <t>Ára ezüstben</t>
  </si>
  <si>
    <t>Pszi forma</t>
  </si>
  <si>
    <t>Mágia forma</t>
  </si>
  <si>
    <t>Képesség átlag:</t>
  </si>
  <si>
    <t>Felhasznált TP mennyiség:</t>
  </si>
  <si>
    <t>Előbb leadott karakter esetében hány nappal előbb lett elküldve?</t>
  </si>
  <si>
    <t>Rendelkezésre álló ezüst, Tp:</t>
  </si>
  <si>
    <t>A piros számokat a képletek kiszámolják, ha megadjátok az alap képességeket, szintet, és kasztból fakadó alap értékeket (zöld hátterű mezők; iker kasztot nem kezel, HA NEM VAGY VÁLTOTT KASZTÚ: B29-ES MEZŐBE ÍRJ 0-T!).</t>
  </si>
  <si>
    <t>el nem osztott HM</t>
  </si>
  <si>
    <t>Kp-ból vett!</t>
  </si>
  <si>
    <t>A %-os képzettséget ne vezesd fel a képzettségek listájára!</t>
  </si>
  <si>
    <t xml:space="preserve">Játékos: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</si>
</sst>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7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0"/>
      <name val="Arial"/>
      <family val="2"/>
    </font>
    <font>
      <b/>
      <sz val="11"/>
      <color indexed="60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  <font>
      <u val="single"/>
      <sz val="11"/>
      <color rgb="FF000000"/>
      <name val="Arial"/>
      <family val="2"/>
    </font>
    <font>
      <b/>
      <sz val="11"/>
      <color rgb="FFC00000"/>
      <name val="Calibri"/>
      <family val="2"/>
    </font>
    <font>
      <b/>
      <sz val="13"/>
      <color rgb="FFC00000"/>
      <name val="Calibri"/>
      <family val="2"/>
    </font>
    <font>
      <b/>
      <sz val="11"/>
      <color theme="1"/>
      <name val="Arial"/>
      <family val="2"/>
    </font>
    <font>
      <b/>
      <sz val="7"/>
      <color rgb="FF000000"/>
      <name val="Arial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399930238723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D4D0C8"/>
      </left>
      <right style="dotted">
        <color rgb="FFD4D0C8"/>
      </right>
      <top style="dotted">
        <color rgb="FFD4D0C8"/>
      </top>
      <bottom style="dotted">
        <color rgb="FFD4D0C8"/>
      </bottom>
    </border>
    <border>
      <left style="thin"/>
      <right style="dotted">
        <color rgb="FFD4D0C8"/>
      </right>
      <top style="thin"/>
      <bottom style="thin"/>
    </border>
    <border>
      <left style="dotted">
        <color rgb="FFD4D0C8"/>
      </left>
      <right style="dotted">
        <color rgb="FFD4D0C8"/>
      </right>
      <top style="thin"/>
      <bottom style="thin"/>
    </border>
    <border>
      <left style="dotted">
        <color rgb="FFD4D0C8"/>
      </left>
      <right style="thin"/>
      <top style="thin"/>
      <bottom style="thin"/>
    </border>
    <border>
      <left style="thin"/>
      <right style="thin"/>
      <top style="thin"/>
      <bottom style="dotted">
        <color rgb="FFD4D0C8"/>
      </bottom>
    </border>
    <border>
      <left style="dotted">
        <color rgb="FF808080"/>
      </left>
      <right style="thin"/>
      <top style="dotted">
        <color rgb="FF808080"/>
      </top>
      <bottom style="dotted">
        <color rgb="FF808080"/>
      </bottom>
    </border>
    <border>
      <left style="thin"/>
      <right style="thin"/>
      <top style="dotted">
        <color rgb="FFD4D0C8"/>
      </top>
      <bottom style="dotted">
        <color rgb="FFD4D0C8"/>
      </bottom>
    </border>
    <border>
      <left style="dotted"/>
      <right style="thin"/>
      <top style="dotted">
        <color rgb="FFD4D0C8"/>
      </top>
      <bottom style="dotted">
        <color rgb="FFD4D0C8"/>
      </bottom>
    </border>
    <border>
      <left style="thin"/>
      <right style="thin"/>
      <top style="dotted">
        <color rgb="FFD4D0C8"/>
      </top>
      <bottom style="thin"/>
    </border>
    <border>
      <left style="dotted"/>
      <right style="thin"/>
      <top style="dotted">
        <color rgb="FFD4D0C8"/>
      </top>
      <bottom style="thin"/>
    </border>
    <border>
      <left style="thin"/>
      <right style="dotted">
        <color rgb="FF808080"/>
      </right>
      <top style="dotted">
        <color rgb="FF808080"/>
      </top>
      <bottom style="dotted">
        <color rgb="FF808080"/>
      </bottom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</border>
    <border>
      <left style="dotted">
        <color rgb="FF808080"/>
      </left>
      <right style="thin"/>
      <top style="dotted">
        <color rgb="FF808080"/>
      </top>
      <bottom style="thin"/>
    </border>
    <border>
      <left style="dotted">
        <color rgb="FFD4D0C8"/>
      </left>
      <right style="dotted">
        <color rgb="FFD4D0C8"/>
      </right>
      <top style="dotted"/>
      <bottom style="thin"/>
    </border>
    <border>
      <left style="thin"/>
      <right style="dotted">
        <color rgb="FF808080"/>
      </right>
      <top style="dotted">
        <color rgb="FF808080"/>
      </top>
      <bottom style="thin"/>
    </border>
    <border>
      <left style="dotted">
        <color rgb="FF808080"/>
      </left>
      <right style="dotted">
        <color rgb="FF808080"/>
      </right>
      <top style="dotted">
        <color rgb="FF808080"/>
      </top>
      <bottom style="thin"/>
    </border>
    <border>
      <left style="dotted">
        <color rgb="FF808080"/>
      </left>
      <right style="dotted">
        <color rgb="FF808080"/>
      </right>
      <top style="thin"/>
      <bottom style="dotted">
        <color rgb="FF808080"/>
      </bottom>
    </border>
    <border>
      <left style="dotted">
        <color rgb="FF808080"/>
      </left>
      <right style="thin"/>
      <top style="thin"/>
      <bottom style="dotted">
        <color rgb="FF808080"/>
      </bottom>
    </border>
    <border>
      <left style="dotted"/>
      <right style="thin"/>
      <top style="thin"/>
      <bottom style="dotted">
        <color rgb="FFD4D0C8"/>
      </bottom>
    </border>
    <border>
      <left style="thin"/>
      <right style="thin"/>
      <top style="dotted"/>
      <bottom style="thin"/>
    </border>
    <border>
      <left style="dotted"/>
      <right style="thin"/>
      <top style="thin"/>
      <bottom style="thin"/>
    </border>
    <border>
      <left style="dotted">
        <color rgb="FFD4D0C8"/>
      </left>
      <right style="dotted">
        <color rgb="FF808080"/>
      </right>
      <top style="dotted">
        <color rgb="FFD4D0C8"/>
      </top>
      <bottom style="dotted">
        <color rgb="FFD4D0C8"/>
      </bottom>
    </border>
    <border>
      <left style="dotted">
        <color rgb="FF808080"/>
      </left>
      <right style="thin"/>
      <top style="thin"/>
      <bottom style="dotted">
        <color rgb="FFD4D0C8"/>
      </bottom>
    </border>
    <border>
      <left style="dotted">
        <color rgb="FF808080"/>
      </left>
      <right style="thin"/>
      <top style="dotted">
        <color rgb="FFD4D0C8"/>
      </top>
      <bottom style="dotted">
        <color rgb="FFD4D0C8"/>
      </bottom>
    </border>
    <border>
      <left style="dotted">
        <color rgb="FF808080"/>
      </left>
      <right style="thin"/>
      <top style="dotted">
        <color rgb="FFD4D0C8"/>
      </top>
      <bottom style="thin"/>
    </border>
    <border>
      <left style="dotted">
        <color rgb="FFD4D0C8"/>
      </left>
      <right style="dotted">
        <color rgb="FFD4D0C8"/>
      </right>
      <top style="dotted">
        <color rgb="FFD4D0C8"/>
      </top>
      <bottom style="dotted">
        <color rgb="FF808080"/>
      </bottom>
    </border>
    <border>
      <left style="dotted">
        <color rgb="FFD4D0C8"/>
      </left>
      <right style="dotted">
        <color rgb="FF808080"/>
      </right>
      <top style="dotted">
        <color rgb="FFD4D0C8"/>
      </top>
      <bottom style="dotted">
        <color rgb="FF808080"/>
      </bottom>
    </border>
    <border>
      <left style="dotted">
        <color rgb="FF80808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dotted">
        <color rgb="FFD4D0C8"/>
      </left>
      <right/>
      <top style="dotted">
        <color rgb="FFD4D0C8"/>
      </top>
      <bottom style="dotted">
        <color rgb="FFD4D0C8"/>
      </bottom>
    </border>
    <border>
      <left style="thin"/>
      <right style="thin"/>
      <top style="thin"/>
      <bottom style="thin"/>
    </border>
    <border>
      <left style="dotted">
        <color rgb="FFD4D0C8"/>
      </left>
      <right style="dotted">
        <color rgb="FFD4D0C8"/>
      </right>
      <top/>
      <bottom style="dotted">
        <color rgb="FFD4D0C8"/>
      </bottom>
    </border>
    <border>
      <left/>
      <right style="dotted">
        <color rgb="FF808080"/>
      </right>
      <top style="dotted">
        <color rgb="FFD4D0C8"/>
      </top>
      <bottom style="dotted">
        <color rgb="FFD4D0C8"/>
      </bottom>
    </border>
    <border>
      <left style="dotted">
        <color rgb="FFD4D0C8"/>
      </left>
      <right style="dotted">
        <color rgb="FFD4D0C8"/>
      </right>
      <top style="dotted">
        <color rgb="FFD4D0C8"/>
      </top>
      <bottom/>
    </border>
    <border>
      <left style="medium"/>
      <right style="dotted">
        <color rgb="FFD4D0C8"/>
      </right>
      <top style="medium"/>
      <bottom style="double"/>
    </border>
    <border>
      <left style="thin"/>
      <right style="thin"/>
      <top style="medium"/>
      <bottom style="double"/>
    </border>
    <border>
      <left style="dotted">
        <color rgb="FFD4D0C8"/>
      </left>
      <right style="dotted">
        <color rgb="FFD4D0C8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tted">
        <color rgb="FFD4D0C8"/>
      </top>
      <bottom style="thin"/>
    </border>
    <border>
      <left style="thin"/>
      <right style="thin"/>
      <top style="dotted"/>
      <bottom style="medium"/>
    </border>
    <border>
      <left style="dotted">
        <color rgb="FFD4D0C8"/>
      </left>
      <right style="dotted">
        <color rgb="FFD4D0C8"/>
      </right>
      <top style="dotted"/>
      <bottom style="medium"/>
    </border>
    <border>
      <left style="thin"/>
      <right style="dotted">
        <color rgb="FF808080"/>
      </right>
      <top style="thin"/>
      <bottom/>
    </border>
    <border>
      <left style="dotted">
        <color rgb="FF808080"/>
      </left>
      <right style="dotted">
        <color rgb="FF808080"/>
      </right>
      <top style="thin"/>
      <bottom/>
    </border>
    <border>
      <left style="dotted">
        <color rgb="FF808080"/>
      </left>
      <right style="thin"/>
      <top style="thin"/>
      <bottom/>
    </border>
    <border>
      <left/>
      <right style="thin"/>
      <top style="thin"/>
      <bottom style="thin"/>
    </border>
    <border>
      <left/>
      <right style="dotted">
        <color rgb="FFD4D0C8"/>
      </right>
      <top/>
      <bottom style="dotted">
        <color rgb="FFD4D0C8"/>
      </bottom>
    </border>
    <border>
      <left/>
      <right style="dotted">
        <color rgb="FFD4D0C8"/>
      </right>
      <top style="dotted">
        <color rgb="FFD4D0C8"/>
      </top>
      <bottom style="dotted">
        <color rgb="FF808080"/>
      </bottom>
    </border>
    <border>
      <left style="dotted">
        <color rgb="FF808080"/>
      </left>
      <right style="dotted">
        <color rgb="FFD4D0C8"/>
      </right>
      <top/>
      <bottom style="dotted">
        <color rgb="FFD4D0C8"/>
      </bottom>
    </border>
    <border>
      <left/>
      <right/>
      <top style="thin"/>
      <bottom/>
    </border>
    <border>
      <left/>
      <right/>
      <top style="dotted">
        <color rgb="FFD4D0C8"/>
      </top>
      <bottom style="dotted">
        <color rgb="FFD4D0C8"/>
      </bottom>
    </border>
    <border>
      <left/>
      <right/>
      <top style="dotted">
        <color rgb="FF808080"/>
      </top>
      <bottom/>
    </border>
    <border>
      <left/>
      <right style="dotted">
        <color rgb="FF808080"/>
      </right>
      <top style="dotted">
        <color rgb="FF808080"/>
      </top>
      <bottom/>
    </border>
    <border>
      <left/>
      <right style="dotted">
        <color rgb="FF808080"/>
      </right>
      <top/>
      <bottom/>
    </border>
    <border>
      <left style="thin"/>
      <right/>
      <top style="dotted">
        <color rgb="FFD4D0C8"/>
      </top>
      <bottom/>
    </border>
    <border>
      <left/>
      <right/>
      <top style="dotted">
        <color rgb="FFD4D0C8"/>
      </top>
      <bottom/>
    </border>
    <border>
      <left/>
      <right style="dotted">
        <color rgb="FF808080"/>
      </right>
      <top style="dotted">
        <color rgb="FFD4D0C8"/>
      </top>
      <bottom/>
    </border>
    <border>
      <left style="thin"/>
      <right/>
      <top/>
      <bottom/>
    </border>
    <border>
      <left style="thin"/>
      <right/>
      <top/>
      <bottom style="dotted">
        <color rgb="FFD4D0C8"/>
      </bottom>
    </border>
    <border>
      <left/>
      <right/>
      <top/>
      <bottom style="dotted">
        <color rgb="FFD4D0C8"/>
      </bottom>
    </border>
    <border>
      <left/>
      <right style="dotted">
        <color rgb="FF808080"/>
      </right>
      <top/>
      <bottom style="dotted">
        <color rgb="FFD4D0C8"/>
      </bottom>
    </border>
    <border>
      <left style="thin"/>
      <right/>
      <top style="dotted">
        <color rgb="FF80808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dotted">
        <color rgb="FF808080"/>
      </top>
      <bottom style="dotted">
        <color rgb="FF808080"/>
      </bottom>
    </border>
    <border>
      <left/>
      <right/>
      <top style="dotted">
        <color rgb="FF808080"/>
      </top>
      <bottom style="dotted">
        <color rgb="FF808080"/>
      </bottom>
    </border>
    <border>
      <left/>
      <right style="thin">
        <color rgb="FF000000"/>
      </right>
      <top style="dotted">
        <color rgb="FF808080"/>
      </top>
      <bottom style="dotted">
        <color rgb="FF808080"/>
      </bottom>
    </border>
    <border>
      <left style="thin"/>
      <right/>
      <top style="dotted">
        <color rgb="FF808080"/>
      </top>
      <bottom style="thin"/>
    </border>
    <border>
      <left/>
      <right/>
      <top style="dotted">
        <color rgb="FF808080"/>
      </top>
      <bottom style="thin"/>
    </border>
    <border>
      <left/>
      <right style="thin">
        <color rgb="FF000000"/>
      </right>
      <top style="dotted">
        <color rgb="FF808080"/>
      </top>
      <bottom style="thin"/>
    </border>
    <border>
      <left style="dotted">
        <color rgb="FFD4D0C8"/>
      </left>
      <right/>
      <top style="thin"/>
      <bottom style="thin"/>
    </border>
    <border>
      <left style="thin"/>
      <right/>
      <top style="thin"/>
      <bottom style="dotted">
        <color rgb="FF808080"/>
      </bottom>
    </border>
    <border>
      <left/>
      <right/>
      <top style="thin"/>
      <bottom style="dotted">
        <color rgb="FF808080"/>
      </bottom>
    </border>
    <border>
      <left/>
      <right style="thin">
        <color rgb="FF000000"/>
      </right>
      <top style="thin"/>
      <bottom style="dotted">
        <color rgb="FF808080"/>
      </bottom>
    </border>
    <border>
      <left/>
      <right style="dotted">
        <color rgb="FF80808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48" fillId="34" borderId="12" xfId="0" applyFont="1" applyFill="1" applyBorder="1" applyAlignment="1">
      <alignment wrapText="1"/>
    </xf>
    <xf numFmtId="0" fontId="48" fillId="34" borderId="13" xfId="0" applyFont="1" applyFill="1" applyBorder="1" applyAlignment="1">
      <alignment wrapText="1"/>
    </xf>
    <xf numFmtId="0" fontId="48" fillId="34" borderId="14" xfId="0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  <xf numFmtId="0" fontId="48" fillId="34" borderId="16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0" fontId="48" fillId="34" borderId="18" xfId="0" applyFont="1" applyFill="1" applyBorder="1" applyAlignment="1">
      <alignment wrapText="1"/>
    </xf>
    <xf numFmtId="0" fontId="49" fillId="33" borderId="19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21" xfId="0" applyFont="1" applyFill="1" applyBorder="1" applyAlignment="1">
      <alignment wrapText="1"/>
    </xf>
    <xf numFmtId="0" fontId="49" fillId="33" borderId="22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24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22" xfId="0" applyFont="1" applyFill="1" applyBorder="1" applyAlignment="1">
      <alignment wrapText="1"/>
    </xf>
    <xf numFmtId="0" fontId="48" fillId="34" borderId="26" xfId="0" applyFont="1" applyFill="1" applyBorder="1" applyAlignment="1">
      <alignment wrapText="1"/>
    </xf>
    <xf numFmtId="0" fontId="48" fillId="34" borderId="27" xfId="0" applyFont="1" applyFill="1" applyBorder="1" applyAlignment="1">
      <alignment wrapText="1"/>
    </xf>
    <xf numFmtId="0" fontId="48" fillId="34" borderId="28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49" fillId="33" borderId="30" xfId="0" applyFont="1" applyFill="1" applyBorder="1" applyAlignment="1">
      <alignment wrapText="1"/>
    </xf>
    <xf numFmtId="0" fontId="47" fillId="33" borderId="31" xfId="0" applyFont="1" applyFill="1" applyBorder="1" applyAlignment="1">
      <alignment wrapText="1"/>
    </xf>
    <xf numFmtId="0" fontId="48" fillId="34" borderId="21" xfId="0" applyFont="1" applyFill="1" applyBorder="1" applyAlignment="1">
      <alignment wrapText="1"/>
    </xf>
    <xf numFmtId="0" fontId="48" fillId="34" borderId="25" xfId="0" applyFont="1" applyFill="1" applyBorder="1" applyAlignment="1">
      <alignment wrapText="1"/>
    </xf>
    <xf numFmtId="0" fontId="48" fillId="34" borderId="32" xfId="0" applyFont="1" applyFill="1" applyBorder="1" applyAlignment="1">
      <alignment wrapText="1"/>
    </xf>
    <xf numFmtId="0" fontId="48" fillId="34" borderId="33" xfId="0" applyFont="1" applyFill="1" applyBorder="1" applyAlignment="1">
      <alignment wrapText="1"/>
    </xf>
    <xf numFmtId="0" fontId="48" fillId="34" borderId="34" xfId="0" applyFont="1" applyFill="1" applyBorder="1" applyAlignment="1">
      <alignment wrapText="1"/>
    </xf>
    <xf numFmtId="0" fontId="47" fillId="33" borderId="35" xfId="0" applyFont="1" applyFill="1" applyBorder="1" applyAlignment="1">
      <alignment wrapText="1"/>
    </xf>
    <xf numFmtId="0" fontId="47" fillId="33" borderId="36" xfId="0" applyFont="1" applyFill="1" applyBorder="1" applyAlignment="1">
      <alignment wrapText="1"/>
    </xf>
    <xf numFmtId="0" fontId="50" fillId="35" borderId="37" xfId="0" applyFont="1" applyFill="1" applyBorder="1" applyAlignment="1">
      <alignment wrapText="1"/>
    </xf>
    <xf numFmtId="0" fontId="50" fillId="35" borderId="38" xfId="0" applyFont="1" applyFill="1" applyBorder="1" applyAlignment="1">
      <alignment wrapText="1"/>
    </xf>
    <xf numFmtId="0" fontId="50" fillId="35" borderId="39" xfId="0" applyFont="1" applyFill="1" applyBorder="1" applyAlignment="1">
      <alignment wrapText="1"/>
    </xf>
    <xf numFmtId="0" fontId="47" fillId="33" borderId="40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8" fillId="34" borderId="41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9" fillId="33" borderId="41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47" fillId="33" borderId="43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48" fillId="33" borderId="45" xfId="0" applyFont="1" applyFill="1" applyBorder="1" applyAlignment="1">
      <alignment wrapText="1"/>
    </xf>
    <xf numFmtId="0" fontId="48" fillId="33" borderId="46" xfId="0" applyFont="1" applyFill="1" applyBorder="1" applyAlignment="1">
      <alignment wrapText="1"/>
    </xf>
    <xf numFmtId="0" fontId="48" fillId="33" borderId="47" xfId="0" applyFont="1" applyFill="1" applyBorder="1" applyAlignment="1">
      <alignment wrapText="1"/>
    </xf>
    <xf numFmtId="0" fontId="48" fillId="33" borderId="48" xfId="0" applyFont="1" applyFill="1" applyBorder="1" applyAlignment="1">
      <alignment wrapText="1"/>
    </xf>
    <xf numFmtId="0" fontId="49" fillId="33" borderId="49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7" fillId="33" borderId="51" xfId="0" applyFont="1" applyFill="1" applyBorder="1" applyAlignment="1">
      <alignment wrapText="1"/>
    </xf>
    <xf numFmtId="0" fontId="47" fillId="36" borderId="10" xfId="0" applyFont="1" applyFill="1" applyBorder="1" applyAlignment="1">
      <alignment wrapText="1"/>
    </xf>
    <xf numFmtId="0" fontId="47" fillId="36" borderId="28" xfId="0" applyFont="1" applyFill="1" applyBorder="1" applyAlignment="1">
      <alignment wrapText="1"/>
    </xf>
    <xf numFmtId="0" fontId="47" fillId="36" borderId="17" xfId="0" applyFont="1" applyFill="1" applyBorder="1" applyAlignment="1">
      <alignment wrapText="1"/>
    </xf>
    <xf numFmtId="0" fontId="47" fillId="36" borderId="27" xfId="0" applyFont="1" applyFill="1" applyBorder="1" applyAlignment="1">
      <alignment wrapText="1"/>
    </xf>
    <xf numFmtId="0" fontId="47" fillId="36" borderId="15" xfId="0" applyFont="1" applyFill="1" applyBorder="1" applyAlignment="1">
      <alignment wrapText="1"/>
    </xf>
    <xf numFmtId="0" fontId="47" fillId="36" borderId="41" xfId="0" applyFont="1" applyFill="1" applyBorder="1" applyAlignment="1">
      <alignment wrapText="1"/>
    </xf>
    <xf numFmtId="0" fontId="47" fillId="36" borderId="19" xfId="0" applyFont="1" applyFill="1" applyBorder="1" applyAlignment="1">
      <alignment wrapText="1"/>
    </xf>
    <xf numFmtId="0" fontId="48" fillId="34" borderId="52" xfId="0" applyFont="1" applyFill="1" applyBorder="1" applyAlignment="1">
      <alignment wrapText="1"/>
    </xf>
    <xf numFmtId="0" fontId="48" fillId="34" borderId="53" xfId="0" applyFont="1" applyFill="1" applyBorder="1" applyAlignment="1">
      <alignment wrapText="1"/>
    </xf>
    <xf numFmtId="0" fontId="48" fillId="34" borderId="54" xfId="0" applyFont="1" applyFill="1" applyBorder="1" applyAlignment="1">
      <alignment wrapText="1"/>
    </xf>
    <xf numFmtId="0" fontId="47" fillId="0" borderId="41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51" fillId="0" borderId="41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52" fillId="33" borderId="41" xfId="0" applyFont="1" applyFill="1" applyBorder="1" applyAlignment="1">
      <alignment wrapText="1"/>
    </xf>
    <xf numFmtId="0" fontId="47" fillId="33" borderId="55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57" xfId="0" applyFont="1" applyFill="1" applyBorder="1" applyAlignment="1">
      <alignment wrapText="1"/>
    </xf>
    <xf numFmtId="0" fontId="47" fillId="33" borderId="58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38" xfId="0" applyFont="1" applyFill="1" applyBorder="1" applyAlignment="1">
      <alignment wrapText="1"/>
    </xf>
    <xf numFmtId="0" fontId="49" fillId="0" borderId="55" xfId="0" applyFont="1" applyBorder="1" applyAlignment="1">
      <alignment/>
    </xf>
    <xf numFmtId="0" fontId="54" fillId="33" borderId="43" xfId="0" applyFont="1" applyFill="1" applyBorder="1" applyAlignment="1">
      <alignment wrapText="1"/>
    </xf>
    <xf numFmtId="0" fontId="54" fillId="0" borderId="59" xfId="0" applyFont="1" applyFill="1" applyBorder="1" applyAlignment="1">
      <alignment vertical="top" wrapText="1"/>
    </xf>
    <xf numFmtId="0" fontId="55" fillId="0" borderId="59" xfId="0" applyFont="1" applyBorder="1" applyAlignment="1">
      <alignment vertical="top"/>
    </xf>
    <xf numFmtId="0" fontId="47" fillId="33" borderId="60" xfId="0" applyFont="1" applyFill="1" applyBorder="1" applyAlignment="1">
      <alignment wrapText="1"/>
    </xf>
    <xf numFmtId="0" fontId="47" fillId="33" borderId="41" xfId="0" applyFont="1" applyFill="1" applyBorder="1" applyAlignment="1">
      <alignment horizontal="right" wrapText="1"/>
    </xf>
    <xf numFmtId="0" fontId="51" fillId="33" borderId="41" xfId="0" applyFont="1" applyFill="1" applyBorder="1" applyAlignment="1">
      <alignment horizontal="right" wrapText="1"/>
    </xf>
    <xf numFmtId="0" fontId="0" fillId="0" borderId="41" xfId="0" applyBorder="1" applyAlignment="1">
      <alignment horizontal="right"/>
    </xf>
    <xf numFmtId="0" fontId="56" fillId="0" borderId="41" xfId="0" applyFont="1" applyFill="1" applyBorder="1" applyAlignment="1">
      <alignment wrapText="1"/>
    </xf>
    <xf numFmtId="9" fontId="56" fillId="33" borderId="41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3" xfId="0" applyBorder="1" applyAlignment="1">
      <alignment vertical="center" wrapText="1"/>
    </xf>
    <xf numFmtId="0" fontId="49" fillId="0" borderId="0" xfId="0" applyFont="1" applyFill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63" xfId="0" applyFont="1" applyBorder="1" applyAlignment="1">
      <alignment vertical="top" wrapText="1"/>
    </xf>
    <xf numFmtId="0" fontId="54" fillId="33" borderId="64" xfId="0" applyFont="1" applyFill="1" applyBorder="1" applyAlignment="1">
      <alignment vertical="top" wrapText="1"/>
    </xf>
    <xf numFmtId="0" fontId="43" fillId="0" borderId="65" xfId="0" applyFont="1" applyBorder="1" applyAlignment="1">
      <alignment vertical="top" wrapText="1"/>
    </xf>
    <xf numFmtId="0" fontId="43" fillId="0" borderId="66" xfId="0" applyFont="1" applyBorder="1" applyAlignment="1">
      <alignment vertical="top" wrapText="1"/>
    </xf>
    <xf numFmtId="0" fontId="43" fillId="0" borderId="67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63" xfId="0" applyFont="1" applyBorder="1" applyAlignment="1">
      <alignment vertical="top" wrapText="1"/>
    </xf>
    <xf numFmtId="0" fontId="43" fillId="0" borderId="68" xfId="0" applyFont="1" applyBorder="1" applyAlignment="1">
      <alignment vertical="top" wrapText="1"/>
    </xf>
    <xf numFmtId="0" fontId="43" fillId="0" borderId="69" xfId="0" applyFont="1" applyBorder="1" applyAlignment="1">
      <alignment vertical="top" wrapText="1"/>
    </xf>
    <xf numFmtId="0" fontId="43" fillId="0" borderId="70" xfId="0" applyFont="1" applyBorder="1" applyAlignment="1">
      <alignment vertical="top" wrapText="1"/>
    </xf>
    <xf numFmtId="0" fontId="57" fillId="0" borderId="65" xfId="0" applyFont="1" applyBorder="1" applyAlignment="1">
      <alignment vertical="top" wrapText="1"/>
    </xf>
    <xf numFmtId="0" fontId="57" fillId="0" borderId="66" xfId="0" applyFont="1" applyBorder="1" applyAlignment="1">
      <alignment vertical="top" wrapText="1"/>
    </xf>
    <xf numFmtId="0" fontId="57" fillId="0" borderId="67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63" xfId="0" applyFont="1" applyBorder="1" applyAlignment="1">
      <alignment vertical="top" wrapText="1"/>
    </xf>
    <xf numFmtId="0" fontId="57" fillId="0" borderId="68" xfId="0" applyFont="1" applyBorder="1" applyAlignment="1">
      <alignment vertical="top" wrapText="1"/>
    </xf>
    <xf numFmtId="0" fontId="57" fillId="0" borderId="69" xfId="0" applyFont="1" applyBorder="1" applyAlignment="1">
      <alignment vertical="top" wrapText="1"/>
    </xf>
    <xf numFmtId="0" fontId="57" fillId="0" borderId="70" xfId="0" applyFont="1" applyBorder="1" applyAlignment="1">
      <alignment vertical="top" wrapText="1"/>
    </xf>
    <xf numFmtId="0" fontId="54" fillId="33" borderId="0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8" fillId="0" borderId="71" xfId="0" applyFont="1" applyBorder="1" applyAlignment="1">
      <alignment vertical="top" wrapText="1"/>
    </xf>
    <xf numFmtId="0" fontId="58" fillId="0" borderId="61" xfId="0" applyFont="1" applyBorder="1" applyAlignment="1">
      <alignment vertical="top" wrapText="1"/>
    </xf>
    <xf numFmtId="0" fontId="58" fillId="0" borderId="67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9" fillId="37" borderId="72" xfId="0" applyFont="1" applyFill="1" applyBorder="1" applyAlignment="1">
      <alignment horizontal="center" vertical="top" wrapText="1"/>
    </xf>
    <xf numFmtId="0" fontId="59" fillId="37" borderId="73" xfId="0" applyFont="1" applyFill="1" applyBorder="1" applyAlignment="1">
      <alignment horizontal="center" vertical="top" wrapText="1"/>
    </xf>
    <xf numFmtId="0" fontId="59" fillId="37" borderId="67" xfId="0" applyFont="1" applyFill="1" applyBorder="1" applyAlignment="1">
      <alignment horizontal="center" vertical="top" wrapText="1"/>
    </xf>
    <xf numFmtId="0" fontId="59" fillId="37" borderId="74" xfId="0" applyFont="1" applyFill="1" applyBorder="1" applyAlignment="1">
      <alignment horizontal="center" vertical="top" wrapText="1"/>
    </xf>
    <xf numFmtId="0" fontId="59" fillId="37" borderId="75" xfId="0" applyFont="1" applyFill="1" applyBorder="1" applyAlignment="1">
      <alignment horizontal="center" vertical="top"/>
    </xf>
    <xf numFmtId="0" fontId="59" fillId="37" borderId="76" xfId="0" applyFont="1" applyFill="1" applyBorder="1" applyAlignment="1">
      <alignment horizontal="center" vertical="top"/>
    </xf>
    <xf numFmtId="0" fontId="51" fillId="36" borderId="77" xfId="0" applyFont="1" applyFill="1" applyBorder="1" applyAlignment="1">
      <alignment vertical="center"/>
    </xf>
    <xf numFmtId="0" fontId="51" fillId="36" borderId="55" xfId="0" applyFont="1" applyFill="1" applyBorder="1" applyAlignment="1">
      <alignment vertical="center"/>
    </xf>
    <xf numFmtId="0" fontId="47" fillId="33" borderId="41" xfId="0" applyFont="1" applyFill="1" applyBorder="1" applyAlignment="1">
      <alignment wrapText="1"/>
    </xf>
    <xf numFmtId="0" fontId="47" fillId="33" borderId="65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69" xfId="0" applyFont="1" applyFill="1" applyBorder="1" applyAlignment="1">
      <alignment wrapText="1"/>
    </xf>
    <xf numFmtId="0" fontId="56" fillId="33" borderId="41" xfId="0" applyFont="1" applyFill="1" applyBorder="1" applyAlignment="1">
      <alignment wrapText="1"/>
    </xf>
    <xf numFmtId="0" fontId="47" fillId="33" borderId="78" xfId="0" applyFont="1" applyFill="1" applyBorder="1" applyAlignment="1">
      <alignment wrapText="1"/>
    </xf>
    <xf numFmtId="0" fontId="47" fillId="33" borderId="79" xfId="0" applyFont="1" applyFill="1" applyBorder="1" applyAlignment="1">
      <alignment wrapText="1"/>
    </xf>
    <xf numFmtId="0" fontId="47" fillId="33" borderId="80" xfId="0" applyFont="1" applyFill="1" applyBorder="1" applyAlignment="1">
      <alignment wrapText="1"/>
    </xf>
    <xf numFmtId="0" fontId="47" fillId="33" borderId="81" xfId="0" applyFont="1" applyFill="1" applyBorder="1" applyAlignment="1">
      <alignment wrapText="1"/>
    </xf>
    <xf numFmtId="0" fontId="47" fillId="33" borderId="82" xfId="0" applyFont="1" applyFill="1" applyBorder="1" applyAlignment="1">
      <alignment wrapText="1"/>
    </xf>
    <xf numFmtId="0" fontId="47" fillId="33" borderId="83" xfId="0" applyFont="1" applyFill="1" applyBorder="1" applyAlignment="1">
      <alignment wrapText="1"/>
    </xf>
    <xf numFmtId="0" fontId="47" fillId="33" borderId="41" xfId="0" applyFont="1" applyFill="1" applyBorder="1" applyAlignment="1">
      <alignment horizontal="center" wrapText="1"/>
    </xf>
    <xf numFmtId="0" fontId="53" fillId="33" borderId="84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55" xfId="0" applyFont="1" applyFill="1" applyBorder="1" applyAlignment="1">
      <alignment wrapText="1"/>
    </xf>
    <xf numFmtId="0" fontId="47" fillId="33" borderId="85" xfId="0" applyFont="1" applyFill="1" applyBorder="1" applyAlignment="1">
      <alignment wrapText="1"/>
    </xf>
    <xf numFmtId="0" fontId="47" fillId="33" borderId="86" xfId="0" applyFont="1" applyFill="1" applyBorder="1" applyAlignment="1">
      <alignment wrapText="1"/>
    </xf>
    <xf numFmtId="0" fontId="47" fillId="33" borderId="87" xfId="0" applyFont="1" applyFill="1" applyBorder="1" applyAlignment="1">
      <alignment wrapText="1"/>
    </xf>
    <xf numFmtId="0" fontId="48" fillId="34" borderId="77" xfId="0" applyFont="1" applyFill="1" applyBorder="1" applyAlignment="1">
      <alignment wrapText="1"/>
    </xf>
    <xf numFmtId="0" fontId="48" fillId="34" borderId="88" xfId="0" applyFont="1" applyFill="1" applyBorder="1" applyAlignment="1">
      <alignment wrapText="1"/>
    </xf>
    <xf numFmtId="0" fontId="47" fillId="36" borderId="41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wrapText="1"/>
    </xf>
    <xf numFmtId="0" fontId="51" fillId="33" borderId="41" xfId="0" applyFont="1" applyFill="1" applyBorder="1" applyAlignment="1">
      <alignment wrapText="1"/>
    </xf>
    <xf numFmtId="0" fontId="48" fillId="34" borderId="41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49" fillId="33" borderId="41" xfId="0" applyFont="1" applyFill="1" applyBorder="1" applyAlignment="1">
      <alignment wrapText="1"/>
    </xf>
    <xf numFmtId="0" fontId="61" fillId="0" borderId="41" xfId="0" applyFont="1" applyBorder="1" applyAlignment="1">
      <alignment horizontal="center"/>
    </xf>
    <xf numFmtId="0" fontId="48" fillId="34" borderId="77" xfId="0" applyFont="1" applyFill="1" applyBorder="1" applyAlignment="1">
      <alignment horizontal="center" wrapText="1"/>
    </xf>
    <xf numFmtId="0" fontId="48" fillId="34" borderId="38" xfId="0" applyFont="1" applyFill="1" applyBorder="1" applyAlignment="1">
      <alignment horizontal="center" wrapText="1"/>
    </xf>
    <xf numFmtId="0" fontId="48" fillId="34" borderId="37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F1">
      <selection activeCell="L6" sqref="L6"/>
    </sheetView>
  </sheetViews>
  <sheetFormatPr defaultColWidth="9.140625" defaultRowHeight="15"/>
  <cols>
    <col min="1" max="1" width="17.28125" style="0" customWidth="1"/>
    <col min="4" max="4" width="9.140625" style="0" customWidth="1"/>
    <col min="5" max="5" width="12.140625" style="0" customWidth="1"/>
    <col min="6" max="6" width="18.8515625" style="0" customWidth="1"/>
    <col min="7" max="7" width="23.28125" style="0" customWidth="1"/>
    <col min="9" max="9" width="11.28125" style="0" customWidth="1"/>
    <col min="15" max="15" width="24.57421875" style="0" customWidth="1"/>
    <col min="16" max="16" width="10.140625" style="0" bestFit="1" customWidth="1"/>
  </cols>
  <sheetData>
    <row r="1" spans="1:19" ht="19.5" customHeight="1">
      <c r="A1" s="77" t="s">
        <v>89</v>
      </c>
      <c r="B1" s="145"/>
      <c r="C1" s="146"/>
      <c r="D1" s="146"/>
      <c r="E1" s="146"/>
      <c r="F1" s="147"/>
      <c r="G1" s="92" t="s">
        <v>85</v>
      </c>
      <c r="H1" s="92"/>
      <c r="I1" s="92"/>
      <c r="J1" s="92"/>
      <c r="K1" s="92"/>
      <c r="L1" s="92"/>
      <c r="M1" s="92"/>
      <c r="N1" s="92"/>
      <c r="O1" s="92"/>
      <c r="P1" s="93"/>
      <c r="Q1" s="93"/>
      <c r="R1" s="93"/>
      <c r="S1" s="94"/>
    </row>
    <row r="2" spans="1:19" ht="19.5" customHeight="1">
      <c r="A2" s="74"/>
      <c r="B2" s="44"/>
      <c r="C2" s="44"/>
      <c r="D2" s="44"/>
      <c r="E2" s="44"/>
      <c r="F2" s="44"/>
      <c r="G2" s="95"/>
      <c r="H2" s="95"/>
      <c r="I2" s="95"/>
      <c r="J2" s="95"/>
      <c r="K2" s="95"/>
      <c r="L2" s="95"/>
      <c r="M2" s="95"/>
      <c r="N2" s="95"/>
      <c r="O2" s="95"/>
      <c r="P2" s="96"/>
      <c r="Q2" s="96"/>
      <c r="R2" s="96"/>
      <c r="S2" s="97"/>
    </row>
    <row r="3" spans="1:19" ht="19.5" customHeight="1">
      <c r="A3" s="21" t="s">
        <v>0</v>
      </c>
      <c r="B3" s="148"/>
      <c r="C3" s="149"/>
      <c r="D3" s="149"/>
      <c r="E3" s="150"/>
      <c r="F3" s="134"/>
      <c r="G3" s="2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4" t="s">
        <v>7</v>
      </c>
      <c r="N3" s="134"/>
      <c r="Q3" s="1"/>
      <c r="R3" s="1"/>
      <c r="S3" s="27"/>
    </row>
    <row r="4" spans="1:19" ht="19.5" customHeight="1">
      <c r="A4" s="28" t="s">
        <v>8</v>
      </c>
      <c r="B4" s="138"/>
      <c r="C4" s="139"/>
      <c r="D4" s="139"/>
      <c r="E4" s="140"/>
      <c r="F4" s="135"/>
      <c r="G4" s="45" t="s">
        <v>9</v>
      </c>
      <c r="H4" s="1"/>
      <c r="I4" s="55"/>
      <c r="J4" s="55"/>
      <c r="K4" s="55"/>
      <c r="L4" s="55"/>
      <c r="M4" s="6"/>
      <c r="N4" s="135"/>
      <c r="Q4" s="1"/>
      <c r="R4" s="1"/>
      <c r="S4" s="27"/>
    </row>
    <row r="5" spans="1:19" ht="19.5" customHeight="1">
      <c r="A5" s="28" t="s">
        <v>10</v>
      </c>
      <c r="B5" s="138"/>
      <c r="C5" s="139"/>
      <c r="D5" s="139"/>
      <c r="E5" s="140"/>
      <c r="F5" s="135"/>
      <c r="G5" s="45"/>
      <c r="H5" s="9"/>
      <c r="I5" s="1"/>
      <c r="J5" s="1"/>
      <c r="K5" s="1"/>
      <c r="L5" s="1"/>
      <c r="M5" s="6"/>
      <c r="N5" s="135"/>
      <c r="Q5" s="1"/>
      <c r="R5" s="1"/>
      <c r="S5" s="27"/>
    </row>
    <row r="6" spans="1:19" ht="19.5" customHeight="1">
      <c r="A6" s="28" t="s">
        <v>11</v>
      </c>
      <c r="B6" s="138"/>
      <c r="C6" s="139"/>
      <c r="D6" s="139"/>
      <c r="E6" s="140"/>
      <c r="F6" s="135"/>
      <c r="G6" s="45" t="s">
        <v>60</v>
      </c>
      <c r="H6" s="9"/>
      <c r="I6" s="55"/>
      <c r="J6" s="55"/>
      <c r="K6" s="55"/>
      <c r="L6" s="55"/>
      <c r="M6" s="6"/>
      <c r="N6" s="135"/>
      <c r="O6" s="5" t="s">
        <v>61</v>
      </c>
      <c r="P6" s="56"/>
      <c r="Q6" s="101"/>
      <c r="R6" s="110"/>
      <c r="S6" s="111"/>
    </row>
    <row r="7" spans="1:19" ht="19.5" customHeight="1">
      <c r="A7" s="28" t="s">
        <v>12</v>
      </c>
      <c r="B7" s="138"/>
      <c r="C7" s="139"/>
      <c r="D7" s="139"/>
      <c r="E7" s="140"/>
      <c r="F7" s="135"/>
      <c r="G7" s="45" t="s">
        <v>71</v>
      </c>
      <c r="H7" s="9"/>
      <c r="I7" s="9">
        <f>(IF(B12&gt;9,B12-10,0))+(IF(B13&gt;9,B13-10,0))</f>
        <v>0</v>
      </c>
      <c r="J7" s="9">
        <f>(IF(B12&gt;9,B12-10,0))+(IF(B13&gt;9,B13-10,0))+(IF(B11&gt;9,B11-10,0))</f>
        <v>0</v>
      </c>
      <c r="K7" s="9">
        <f>(IF(B12&gt;9,B12-10,0))+(IF(B13&gt;9,B13-10,0))</f>
        <v>0</v>
      </c>
      <c r="L7" s="9">
        <f>(IF(B13&gt;9,B13-10,0))</f>
        <v>0</v>
      </c>
      <c r="M7" s="6"/>
      <c r="N7" s="135"/>
      <c r="O7" s="7" t="s">
        <v>62</v>
      </c>
      <c r="P7" s="1">
        <f>IF(B29=0,(B28*P6),(B29*P6))</f>
        <v>0</v>
      </c>
      <c r="Q7" s="112"/>
      <c r="R7" s="113"/>
      <c r="S7" s="114"/>
    </row>
    <row r="8" spans="1:19" ht="19.5" customHeight="1">
      <c r="A8" s="28" t="s">
        <v>13</v>
      </c>
      <c r="B8" s="138"/>
      <c r="C8" s="139"/>
      <c r="D8" s="139"/>
      <c r="E8" s="140"/>
      <c r="F8" s="135"/>
      <c r="G8" s="45" t="s">
        <v>14</v>
      </c>
      <c r="H8" s="9"/>
      <c r="I8" s="9">
        <f>I4+I6+I7</f>
        <v>0</v>
      </c>
      <c r="J8" s="9">
        <f>J4+J6+J7</f>
        <v>0</v>
      </c>
      <c r="K8" s="9">
        <f>K4+K6+K7</f>
        <v>0</v>
      </c>
      <c r="L8" s="9">
        <f>L4+L6+L7</f>
        <v>0</v>
      </c>
      <c r="M8" s="6"/>
      <c r="N8" s="135"/>
      <c r="O8" s="11" t="s">
        <v>86</v>
      </c>
      <c r="P8" s="12">
        <f>P7-(I6+J6+K6+L6)</f>
        <v>0</v>
      </c>
      <c r="Q8" s="115"/>
      <c r="R8" s="116"/>
      <c r="S8" s="117"/>
    </row>
    <row r="9" spans="1:19" ht="19.5" customHeight="1">
      <c r="A9" s="29" t="s">
        <v>15</v>
      </c>
      <c r="B9" s="141"/>
      <c r="C9" s="142"/>
      <c r="D9" s="142"/>
      <c r="E9" s="143"/>
      <c r="F9" s="135"/>
      <c r="G9" s="13"/>
      <c r="H9" s="1"/>
      <c r="I9" s="1"/>
      <c r="J9" s="1"/>
      <c r="K9" s="1"/>
      <c r="L9" s="1"/>
      <c r="M9" s="14"/>
      <c r="N9" s="135"/>
      <c r="O9" s="1"/>
      <c r="P9" s="1"/>
      <c r="Q9" s="1"/>
      <c r="R9" s="1"/>
      <c r="S9" s="27"/>
    </row>
    <row r="10" spans="1:19" ht="19.5" customHeight="1">
      <c r="A10" s="15"/>
      <c r="B10" s="15"/>
      <c r="C10" s="15"/>
      <c r="D10" s="15"/>
      <c r="E10" s="15"/>
      <c r="F10" s="135"/>
      <c r="G10" s="13"/>
      <c r="H10" s="1"/>
      <c r="I10" s="1"/>
      <c r="J10" s="1"/>
      <c r="K10" s="1"/>
      <c r="L10" s="1"/>
      <c r="M10" s="14"/>
      <c r="N10" s="135"/>
      <c r="O10" s="1"/>
      <c r="P10" s="1"/>
      <c r="Q10" s="1"/>
      <c r="R10" s="1"/>
      <c r="S10" s="27"/>
    </row>
    <row r="11" spans="1:19" ht="19.5" customHeight="1">
      <c r="A11" s="30" t="s">
        <v>16</v>
      </c>
      <c r="B11" s="56"/>
      <c r="C11" s="1"/>
      <c r="D11" s="5" t="s">
        <v>17</v>
      </c>
      <c r="E11" s="58"/>
      <c r="F11" s="135"/>
      <c r="G11" s="13"/>
      <c r="H11" s="1"/>
      <c r="I11" s="1"/>
      <c r="J11" s="1"/>
      <c r="K11" s="1"/>
      <c r="L11" s="1"/>
      <c r="M11" s="14"/>
      <c r="N11" s="135"/>
      <c r="O11" s="40" t="s">
        <v>68</v>
      </c>
      <c r="P11" s="41"/>
      <c r="Q11" s="1"/>
      <c r="R11" s="1"/>
      <c r="S11" s="27"/>
    </row>
    <row r="12" spans="1:19" ht="19.5" customHeight="1">
      <c r="A12" s="31" t="s">
        <v>18</v>
      </c>
      <c r="B12" s="57"/>
      <c r="C12" s="1"/>
      <c r="D12" s="11" t="s">
        <v>19</v>
      </c>
      <c r="E12" s="16">
        <f>(IF(B15&gt;9,B15-10,0))+E11</f>
        <v>0</v>
      </c>
      <c r="F12" s="135"/>
      <c r="G12" s="13"/>
      <c r="H12" s="1"/>
      <c r="I12" s="1"/>
      <c r="J12" s="1"/>
      <c r="K12" s="1"/>
      <c r="L12" s="1"/>
      <c r="M12" s="14"/>
      <c r="N12" s="135"/>
      <c r="O12" s="40" t="s">
        <v>69</v>
      </c>
      <c r="P12" s="41"/>
      <c r="Q12" s="1"/>
      <c r="R12" s="1"/>
      <c r="S12" s="27"/>
    </row>
    <row r="13" spans="1:19" ht="19.5" customHeight="1">
      <c r="A13" s="31" t="s">
        <v>20</v>
      </c>
      <c r="B13" s="57"/>
      <c r="C13" s="1"/>
      <c r="D13" s="17"/>
      <c r="E13" s="17"/>
      <c r="F13" s="135"/>
      <c r="G13" s="13"/>
      <c r="H13" s="1"/>
      <c r="I13" s="1"/>
      <c r="J13" s="1"/>
      <c r="K13" s="1"/>
      <c r="L13" s="1"/>
      <c r="M13" s="14"/>
      <c r="N13" s="135"/>
      <c r="O13" s="40" t="s">
        <v>70</v>
      </c>
      <c r="P13" s="42"/>
      <c r="Q13" s="1"/>
      <c r="R13" s="1"/>
      <c r="S13" s="27"/>
    </row>
    <row r="14" spans="1:19" ht="19.5" customHeight="1">
      <c r="A14" s="31" t="s">
        <v>21</v>
      </c>
      <c r="B14" s="57"/>
      <c r="C14" s="1"/>
      <c r="D14" s="5" t="s">
        <v>22</v>
      </c>
      <c r="E14" s="56"/>
      <c r="F14" s="135"/>
      <c r="G14" s="13"/>
      <c r="H14" s="1"/>
      <c r="I14" s="1"/>
      <c r="J14" s="1"/>
      <c r="K14" s="1"/>
      <c r="L14" s="1"/>
      <c r="M14" s="14"/>
      <c r="N14" s="135"/>
      <c r="O14" s="44"/>
      <c r="P14" s="44"/>
      <c r="Q14" s="1"/>
      <c r="R14" s="1"/>
      <c r="S14" s="27"/>
    </row>
    <row r="15" spans="1:19" ht="19.5" customHeight="1">
      <c r="A15" s="31" t="s">
        <v>23</v>
      </c>
      <c r="B15" s="57"/>
      <c r="C15" s="1"/>
      <c r="D15" s="7" t="s">
        <v>73</v>
      </c>
      <c r="E15" s="57"/>
      <c r="F15" s="135"/>
      <c r="G15" s="13"/>
      <c r="H15" s="1"/>
      <c r="I15" s="1"/>
      <c r="J15" s="1"/>
      <c r="K15" s="1"/>
      <c r="L15" s="1"/>
      <c r="M15" s="14"/>
      <c r="N15" s="135"/>
      <c r="O15" s="1"/>
      <c r="P15" s="1"/>
      <c r="Q15" s="1"/>
      <c r="R15" s="1"/>
      <c r="S15" s="27"/>
    </row>
    <row r="16" spans="1:19" ht="19.5" customHeight="1">
      <c r="A16" s="31" t="s">
        <v>24</v>
      </c>
      <c r="B16" s="57"/>
      <c r="C16" s="1"/>
      <c r="D16" s="11" t="s">
        <v>72</v>
      </c>
      <c r="E16" s="91">
        <f>IF(B29=0,(B28*E15+E14+B14-10+B18-10),(B29*E15+E14+B14-10+B18-10))</f>
        <v>-20</v>
      </c>
      <c r="F16" s="135"/>
      <c r="G16" s="18"/>
      <c r="H16" s="19"/>
      <c r="I16" s="19"/>
      <c r="J16" s="19"/>
      <c r="K16" s="19"/>
      <c r="L16" s="19"/>
      <c r="M16" s="20"/>
      <c r="N16" s="135"/>
      <c r="O16" s="1"/>
      <c r="P16" s="1"/>
      <c r="Q16" s="1"/>
      <c r="R16" s="1"/>
      <c r="S16" s="27"/>
    </row>
    <row r="17" spans="1:19" ht="19.5" customHeight="1">
      <c r="A17" s="31" t="s">
        <v>25</v>
      </c>
      <c r="B17" s="57"/>
      <c r="C17" s="38"/>
      <c r="D17" s="83"/>
      <c r="E17" s="84"/>
      <c r="F17" s="135"/>
      <c r="G17" s="1"/>
      <c r="H17" s="1"/>
      <c r="I17" s="1"/>
      <c r="J17" s="1"/>
      <c r="K17" s="1"/>
      <c r="L17" s="1"/>
      <c r="M17" s="1"/>
      <c r="N17" s="135"/>
      <c r="O17" s="5" t="s">
        <v>26</v>
      </c>
      <c r="P17" s="56"/>
      <c r="Q17" s="101"/>
      <c r="R17" s="102"/>
      <c r="S17" s="103"/>
    </row>
    <row r="18" spans="1:19" ht="19.5" customHeight="1">
      <c r="A18" s="31" t="s">
        <v>27</v>
      </c>
      <c r="B18" s="57"/>
      <c r="C18" s="38"/>
      <c r="D18" s="125" t="s">
        <v>83</v>
      </c>
      <c r="E18" s="126"/>
      <c r="F18" s="135"/>
      <c r="G18" s="62" t="s">
        <v>28</v>
      </c>
      <c r="H18" s="63" t="s">
        <v>29</v>
      </c>
      <c r="I18" s="64" t="s">
        <v>30</v>
      </c>
      <c r="J18" s="151" t="s">
        <v>28</v>
      </c>
      <c r="K18" s="152"/>
      <c r="L18" s="21" t="s">
        <v>29</v>
      </c>
      <c r="M18" s="22" t="s">
        <v>30</v>
      </c>
      <c r="N18" s="135"/>
      <c r="O18" s="7" t="s">
        <v>31</v>
      </c>
      <c r="P18" s="57"/>
      <c r="Q18" s="104"/>
      <c r="R18" s="105"/>
      <c r="S18" s="106"/>
    </row>
    <row r="19" spans="1:19" ht="19.5" customHeight="1">
      <c r="A19" s="31" t="s">
        <v>32</v>
      </c>
      <c r="B19" s="57"/>
      <c r="C19" s="38"/>
      <c r="D19" s="127"/>
      <c r="E19" s="128"/>
      <c r="F19" s="135"/>
      <c r="G19" s="66"/>
      <c r="H19" s="65"/>
      <c r="I19" s="86"/>
      <c r="J19" s="133"/>
      <c r="K19" s="133"/>
      <c r="L19" s="65"/>
      <c r="M19" s="86"/>
      <c r="N19" s="135"/>
      <c r="O19" s="7" t="s">
        <v>33</v>
      </c>
      <c r="P19" s="8"/>
      <c r="Q19" s="104"/>
      <c r="R19" s="105"/>
      <c r="S19" s="106"/>
    </row>
    <row r="20" spans="1:19" ht="19.5" customHeight="1">
      <c r="A20" s="32" t="s">
        <v>34</v>
      </c>
      <c r="B20" s="61"/>
      <c r="C20" s="38"/>
      <c r="D20" s="129"/>
      <c r="E20" s="130"/>
      <c r="F20" s="135"/>
      <c r="G20" s="66"/>
      <c r="H20" s="65"/>
      <c r="I20" s="86"/>
      <c r="J20" s="133"/>
      <c r="K20" s="133"/>
      <c r="L20" s="65"/>
      <c r="M20" s="86"/>
      <c r="N20" s="135"/>
      <c r="O20" s="7" t="s">
        <v>35</v>
      </c>
      <c r="P20" s="10">
        <f>P17+(P18*B28)+(P19*B29)+(B17-10)+(B13-10)</f>
        <v>-20</v>
      </c>
      <c r="Q20" s="104"/>
      <c r="R20" s="105"/>
      <c r="S20" s="106"/>
    </row>
    <row r="21" spans="1:19" ht="19.5" customHeight="1">
      <c r="A21" s="76" t="s">
        <v>81</v>
      </c>
      <c r="B21" s="75">
        <f>SUM(B11:B20)</f>
        <v>0</v>
      </c>
      <c r="C21" s="85"/>
      <c r="D21" s="131"/>
      <c r="E21" s="132"/>
      <c r="F21" s="135"/>
      <c r="G21" s="66"/>
      <c r="H21" s="65"/>
      <c r="I21" s="86"/>
      <c r="J21" s="133"/>
      <c r="K21" s="133"/>
      <c r="L21" s="65"/>
      <c r="M21" s="86"/>
      <c r="N21" s="135"/>
      <c r="O21" s="11" t="s">
        <v>36</v>
      </c>
      <c r="P21" s="12">
        <f>P20-(SUM(H19:H40,L19:L40)+(P26/3))</f>
        <v>-20</v>
      </c>
      <c r="Q21" s="107"/>
      <c r="R21" s="108"/>
      <c r="S21" s="109"/>
    </row>
    <row r="22" spans="1:19" ht="19.5" customHeight="1">
      <c r="A22" s="74"/>
      <c r="B22" s="44"/>
      <c r="C22" s="1"/>
      <c r="F22" s="135"/>
      <c r="G22" s="66"/>
      <c r="H22" s="65"/>
      <c r="I22" s="86"/>
      <c r="J22" s="133"/>
      <c r="K22" s="133"/>
      <c r="L22" s="65"/>
      <c r="M22" s="86"/>
      <c r="N22" s="135"/>
      <c r="O22" s="1"/>
      <c r="P22" s="1"/>
      <c r="Q22" s="1"/>
      <c r="R22" s="1"/>
      <c r="S22" s="27"/>
    </row>
    <row r="23" spans="1:19" ht="19.5" customHeight="1">
      <c r="A23" s="35" t="s">
        <v>39</v>
      </c>
      <c r="B23" s="36"/>
      <c r="C23" s="36"/>
      <c r="D23" s="37"/>
      <c r="E23" s="23" t="s">
        <v>40</v>
      </c>
      <c r="F23" s="135"/>
      <c r="G23" s="66"/>
      <c r="H23" s="65"/>
      <c r="I23" s="86"/>
      <c r="J23" s="133"/>
      <c r="K23" s="133"/>
      <c r="L23" s="65"/>
      <c r="M23" s="86"/>
      <c r="N23" s="135"/>
      <c r="Q23" s="1"/>
      <c r="R23" s="1"/>
      <c r="S23" s="27"/>
    </row>
    <row r="24" spans="1:19" ht="19.5" customHeight="1">
      <c r="A24" s="40" t="s">
        <v>79</v>
      </c>
      <c r="B24" s="144"/>
      <c r="C24" s="144"/>
      <c r="D24" s="144"/>
      <c r="E24" s="41"/>
      <c r="F24" s="135"/>
      <c r="G24" s="66"/>
      <c r="H24" s="65"/>
      <c r="I24" s="86"/>
      <c r="J24" s="133"/>
      <c r="K24" s="133"/>
      <c r="L24" s="65"/>
      <c r="M24" s="86"/>
      <c r="N24" s="135"/>
      <c r="O24" s="98" t="s">
        <v>88</v>
      </c>
      <c r="P24" s="99"/>
      <c r="Q24" s="99"/>
      <c r="R24" s="99"/>
      <c r="S24" s="100"/>
    </row>
    <row r="25" spans="1:19" ht="19.5" customHeight="1">
      <c r="A25" s="40" t="s">
        <v>80</v>
      </c>
      <c r="B25" s="144"/>
      <c r="C25" s="144"/>
      <c r="D25" s="144"/>
      <c r="E25" s="41"/>
      <c r="F25" s="135"/>
      <c r="G25" s="66"/>
      <c r="H25" s="65"/>
      <c r="I25" s="86"/>
      <c r="J25" s="155"/>
      <c r="K25" s="155"/>
      <c r="L25" s="67"/>
      <c r="M25" s="87"/>
      <c r="N25" s="135"/>
      <c r="O25" s="5" t="s">
        <v>74</v>
      </c>
      <c r="P25" s="58"/>
      <c r="Q25" s="1"/>
      <c r="R25" s="1"/>
      <c r="S25" s="27"/>
    </row>
    <row r="26" spans="1:19" ht="19.5" customHeight="1">
      <c r="A26" s="40" t="s">
        <v>46</v>
      </c>
      <c r="B26" s="144"/>
      <c r="C26" s="144"/>
      <c r="D26" s="144"/>
      <c r="E26" s="41"/>
      <c r="F26" s="135"/>
      <c r="G26" s="66"/>
      <c r="H26" s="65"/>
      <c r="I26" s="86"/>
      <c r="J26" s="133"/>
      <c r="K26" s="133"/>
      <c r="L26" s="65"/>
      <c r="M26" s="86"/>
      <c r="N26" s="135"/>
      <c r="O26" s="7" t="s">
        <v>87</v>
      </c>
      <c r="P26" s="59"/>
      <c r="Q26" s="1"/>
      <c r="R26" s="1"/>
      <c r="S26" s="27"/>
    </row>
    <row r="27" spans="1:19" ht="19.5" customHeight="1">
      <c r="A27" s="40" t="s">
        <v>48</v>
      </c>
      <c r="B27" s="144"/>
      <c r="C27" s="144"/>
      <c r="D27" s="144"/>
      <c r="E27" s="41"/>
      <c r="F27" s="135"/>
      <c r="G27" s="66"/>
      <c r="H27" s="65"/>
      <c r="I27" s="86"/>
      <c r="J27" s="133"/>
      <c r="K27" s="133"/>
      <c r="L27" s="65"/>
      <c r="M27" s="86"/>
      <c r="N27" s="135"/>
      <c r="O27" s="7" t="s">
        <v>37</v>
      </c>
      <c r="P27" s="6">
        <f>P24+(P25*B28)+P26</f>
        <v>0</v>
      </c>
      <c r="Q27" s="1"/>
      <c r="R27" s="1"/>
      <c r="S27" s="27"/>
    </row>
    <row r="28" spans="1:19" ht="33.75" customHeight="1">
      <c r="A28" s="40" t="s">
        <v>75</v>
      </c>
      <c r="B28" s="153"/>
      <c r="C28" s="153"/>
      <c r="D28" s="153"/>
      <c r="E28" s="41"/>
      <c r="F28" s="135"/>
      <c r="G28" s="66"/>
      <c r="H28" s="65"/>
      <c r="I28" s="86"/>
      <c r="J28" s="133"/>
      <c r="K28" s="133"/>
      <c r="L28" s="65"/>
      <c r="M28" s="86"/>
      <c r="N28" s="135"/>
      <c r="O28" s="11" t="s">
        <v>38</v>
      </c>
      <c r="P28" s="16">
        <f>P27-(SUM(Q31:Q40))</f>
        <v>0</v>
      </c>
      <c r="Q28" s="1"/>
      <c r="R28" s="1"/>
      <c r="S28" s="27"/>
    </row>
    <row r="29" spans="1:19" ht="19.5" customHeight="1" thickBot="1">
      <c r="A29" s="40" t="s">
        <v>51</v>
      </c>
      <c r="B29" s="144"/>
      <c r="C29" s="144"/>
      <c r="D29" s="144"/>
      <c r="E29" s="41"/>
      <c r="F29" s="135"/>
      <c r="G29" s="68"/>
      <c r="H29" s="69"/>
      <c r="I29" s="88"/>
      <c r="J29" s="133"/>
      <c r="K29" s="133"/>
      <c r="L29" s="65"/>
      <c r="M29" s="86"/>
      <c r="N29" s="135"/>
      <c r="O29" s="47"/>
      <c r="P29" s="47"/>
      <c r="Q29" s="47"/>
      <c r="R29" s="47"/>
      <c r="S29" s="27"/>
    </row>
    <row r="30" spans="1:19" ht="19.5" customHeight="1" thickBot="1">
      <c r="A30" s="162" t="s">
        <v>82</v>
      </c>
      <c r="B30" s="161"/>
      <c r="C30" s="161"/>
      <c r="D30" s="163"/>
      <c r="E30" s="26">
        <f>SUM(E24:E29)</f>
        <v>0</v>
      </c>
      <c r="F30" s="135"/>
      <c r="G30" s="68"/>
      <c r="H30" s="69"/>
      <c r="I30" s="88"/>
      <c r="J30" s="133"/>
      <c r="K30" s="133"/>
      <c r="L30" s="65"/>
      <c r="M30" s="86"/>
      <c r="N30" s="135"/>
      <c r="O30" s="48" t="s">
        <v>41</v>
      </c>
      <c r="P30" s="49" t="s">
        <v>42</v>
      </c>
      <c r="Q30" s="50" t="s">
        <v>43</v>
      </c>
      <c r="R30" s="51" t="s">
        <v>44</v>
      </c>
      <c r="S30" s="46"/>
    </row>
    <row r="31" spans="1:19" ht="19.5" customHeight="1" thickTop="1">
      <c r="A31" s="76" t="s">
        <v>64</v>
      </c>
      <c r="B31" s="79">
        <v>6001</v>
      </c>
      <c r="C31" s="80"/>
      <c r="D31" s="76" t="s">
        <v>65</v>
      </c>
      <c r="E31" s="78">
        <f>B31-E30</f>
        <v>6001</v>
      </c>
      <c r="F31" s="135"/>
      <c r="G31" s="68"/>
      <c r="H31" s="69"/>
      <c r="I31" s="88"/>
      <c r="J31" s="137"/>
      <c r="K31" s="137"/>
      <c r="L31" s="89"/>
      <c r="M31" s="90"/>
      <c r="N31" s="135"/>
      <c r="O31" s="11" t="s">
        <v>45</v>
      </c>
      <c r="P31" s="24"/>
      <c r="Q31" s="19"/>
      <c r="R31" s="52">
        <f>P31+Q31+(B16-10)</f>
        <v>-10</v>
      </c>
      <c r="S31" s="46"/>
    </row>
    <row r="32" spans="6:19" ht="19.5" customHeight="1">
      <c r="F32" s="135"/>
      <c r="G32" s="66"/>
      <c r="H32" s="65"/>
      <c r="I32" s="86"/>
      <c r="J32" s="133"/>
      <c r="K32" s="133"/>
      <c r="L32" s="65"/>
      <c r="M32" s="41"/>
      <c r="N32" s="135"/>
      <c r="O32" s="11" t="s">
        <v>47</v>
      </c>
      <c r="P32" s="25"/>
      <c r="Q32" s="17"/>
      <c r="R32" s="52">
        <f>P32+Q32+(B16-10)</f>
        <v>-10</v>
      </c>
      <c r="S32" s="46"/>
    </row>
    <row r="33" spans="1:19" ht="19.5" customHeight="1">
      <c r="A33" s="40" t="s">
        <v>63</v>
      </c>
      <c r="B33" s="41"/>
      <c r="D33" s="40" t="s">
        <v>66</v>
      </c>
      <c r="E33" s="60">
        <v>0</v>
      </c>
      <c r="F33" s="135"/>
      <c r="G33" s="66"/>
      <c r="H33" s="65"/>
      <c r="I33" s="86"/>
      <c r="J33" s="154"/>
      <c r="K33" s="154"/>
      <c r="L33" s="65"/>
      <c r="M33" s="41"/>
      <c r="N33" s="136"/>
      <c r="O33" s="11" t="s">
        <v>49</v>
      </c>
      <c r="P33" s="25"/>
      <c r="Q33" s="17"/>
      <c r="R33" s="52">
        <f>P33+Q33+(B16-10)</f>
        <v>-10</v>
      </c>
      <c r="S33" s="46"/>
    </row>
    <row r="34" spans="1:19" ht="19.5" customHeight="1">
      <c r="A34" s="40" t="s">
        <v>58</v>
      </c>
      <c r="B34" s="41"/>
      <c r="D34" s="40" t="s">
        <v>67</v>
      </c>
      <c r="E34" s="42">
        <f>E33*B28</f>
        <v>0</v>
      </c>
      <c r="F34" s="136"/>
      <c r="G34" s="66"/>
      <c r="H34" s="65"/>
      <c r="I34" s="86"/>
      <c r="J34" s="133"/>
      <c r="K34" s="133"/>
      <c r="L34" s="65"/>
      <c r="M34" s="41"/>
      <c r="N34" s="38"/>
      <c r="O34" s="11" t="s">
        <v>50</v>
      </c>
      <c r="P34" s="25"/>
      <c r="Q34" s="17"/>
      <c r="R34" s="52">
        <f>P34+Q34+(B16-10)</f>
        <v>-10</v>
      </c>
      <c r="S34" s="46"/>
    </row>
    <row r="35" spans="1:19" ht="19.5" customHeight="1">
      <c r="A35" s="40" t="s">
        <v>59</v>
      </c>
      <c r="B35" s="42"/>
      <c r="F35" s="38"/>
      <c r="G35" s="66"/>
      <c r="H35" s="65"/>
      <c r="I35" s="86"/>
      <c r="J35" s="133"/>
      <c r="K35" s="133"/>
      <c r="L35" s="65"/>
      <c r="M35" s="41"/>
      <c r="N35" s="38"/>
      <c r="O35" s="11" t="s">
        <v>52</v>
      </c>
      <c r="P35" s="25"/>
      <c r="Q35" s="17"/>
      <c r="R35" s="52">
        <f>P35+Q35+(B16-10)</f>
        <v>-10</v>
      </c>
      <c r="S35" s="46"/>
    </row>
    <row r="36" spans="1:19" ht="19.5" customHeight="1">
      <c r="A36" s="43"/>
      <c r="B36" s="39"/>
      <c r="F36" s="38"/>
      <c r="G36" s="66"/>
      <c r="H36" s="65"/>
      <c r="I36" s="86"/>
      <c r="J36" s="133"/>
      <c r="K36" s="133"/>
      <c r="L36" s="65"/>
      <c r="M36" s="41"/>
      <c r="N36" s="38"/>
      <c r="O36" s="11" t="s">
        <v>53</v>
      </c>
      <c r="P36" s="25"/>
      <c r="Q36" s="17"/>
      <c r="R36" s="52">
        <f>P36+Q36+(B16-10)</f>
        <v>-10</v>
      </c>
      <c r="S36" s="46"/>
    </row>
    <row r="37" spans="1:19" ht="19.5" customHeight="1">
      <c r="A37" s="160" t="s">
        <v>84</v>
      </c>
      <c r="B37" s="161"/>
      <c r="C37" s="161"/>
      <c r="D37" s="81">
        <f>E31-(SUM(F39:F124))+D21*30</f>
        <v>6001</v>
      </c>
      <c r="F37" s="38"/>
      <c r="G37" s="66"/>
      <c r="H37" s="65"/>
      <c r="I37" s="86"/>
      <c r="J37" s="133"/>
      <c r="K37" s="133"/>
      <c r="L37" s="65"/>
      <c r="M37" s="41"/>
      <c r="N37" s="38"/>
      <c r="O37" s="11" t="s">
        <v>54</v>
      </c>
      <c r="P37" s="25"/>
      <c r="Q37" s="17"/>
      <c r="R37" s="52">
        <f>P37+Q37+(B16-10)</f>
        <v>-10</v>
      </c>
      <c r="S37" s="46"/>
    </row>
    <row r="38" spans="1:19" ht="19.5" customHeight="1">
      <c r="A38" s="156" t="s">
        <v>76</v>
      </c>
      <c r="B38" s="156"/>
      <c r="C38" s="156"/>
      <c r="D38" s="156"/>
      <c r="E38" s="40" t="s">
        <v>77</v>
      </c>
      <c r="F38" s="40" t="s">
        <v>78</v>
      </c>
      <c r="G38" s="71"/>
      <c r="H38" s="65"/>
      <c r="I38" s="86"/>
      <c r="J38" s="133"/>
      <c r="K38" s="133"/>
      <c r="L38" s="65"/>
      <c r="M38" s="41"/>
      <c r="N38" s="38"/>
      <c r="O38" s="11" t="s">
        <v>55</v>
      </c>
      <c r="P38" s="25"/>
      <c r="Q38" s="17"/>
      <c r="R38" s="52">
        <f>P38+Q38+(B16-10)</f>
        <v>-10</v>
      </c>
      <c r="S38" s="46"/>
    </row>
    <row r="39" spans="1:19" ht="19.5" customHeight="1">
      <c r="A39" s="157"/>
      <c r="B39" s="157"/>
      <c r="C39" s="157"/>
      <c r="D39" s="157"/>
      <c r="E39" s="41"/>
      <c r="F39" s="41"/>
      <c r="G39" s="71"/>
      <c r="H39" s="65"/>
      <c r="I39" s="86"/>
      <c r="J39" s="133"/>
      <c r="K39" s="133"/>
      <c r="L39" s="65"/>
      <c r="M39" s="41"/>
      <c r="N39" s="38"/>
      <c r="O39" s="11" t="s">
        <v>56</v>
      </c>
      <c r="P39" s="25"/>
      <c r="Q39" s="17"/>
      <c r="R39" s="52">
        <f>P39+Q39+(B20-10)</f>
        <v>-10</v>
      </c>
      <c r="S39" s="82"/>
    </row>
    <row r="40" spans="1:19" ht="19.5" customHeight="1" thickBot="1">
      <c r="A40" s="157"/>
      <c r="B40" s="157"/>
      <c r="C40" s="157"/>
      <c r="D40" s="157"/>
      <c r="E40" s="41"/>
      <c r="F40" s="41"/>
      <c r="G40" s="71"/>
      <c r="H40" s="65"/>
      <c r="I40" s="86"/>
      <c r="J40" s="158"/>
      <c r="K40" s="158"/>
      <c r="L40" s="65"/>
      <c r="M40" s="70"/>
      <c r="N40" s="38"/>
      <c r="O40" s="11" t="s">
        <v>57</v>
      </c>
      <c r="P40" s="53"/>
      <c r="Q40" s="54"/>
      <c r="R40" s="52">
        <f>P40+Q40+(B20-10)</f>
        <v>-10</v>
      </c>
      <c r="S40" s="46"/>
    </row>
    <row r="41" spans="1:19" ht="19.5" customHeight="1">
      <c r="A41" s="157"/>
      <c r="B41" s="157"/>
      <c r="C41" s="157"/>
      <c r="D41" s="157"/>
      <c r="E41" s="41"/>
      <c r="F41" s="41"/>
      <c r="G41" s="72"/>
      <c r="H41" s="44"/>
      <c r="I41" s="44"/>
      <c r="J41" s="1"/>
      <c r="K41" s="1"/>
      <c r="L41" s="1"/>
      <c r="M41" s="1"/>
      <c r="N41" s="1"/>
      <c r="O41" s="118"/>
      <c r="P41" s="113"/>
      <c r="Q41" s="113"/>
      <c r="R41" s="119"/>
      <c r="S41" s="27"/>
    </row>
    <row r="42" spans="1:19" ht="19.5" customHeight="1">
      <c r="A42" s="157"/>
      <c r="B42" s="157"/>
      <c r="C42" s="157"/>
      <c r="D42" s="157"/>
      <c r="E42" s="41"/>
      <c r="F42" s="41"/>
      <c r="G42" s="73"/>
      <c r="H42" s="33"/>
      <c r="I42" s="33"/>
      <c r="J42" s="33"/>
      <c r="K42" s="33"/>
      <c r="L42" s="33"/>
      <c r="M42" s="33"/>
      <c r="N42" s="33"/>
      <c r="O42" s="119"/>
      <c r="P42" s="119"/>
      <c r="Q42" s="119"/>
      <c r="R42" s="119"/>
      <c r="S42" s="34"/>
    </row>
    <row r="43" spans="1:18" ht="15">
      <c r="A43" s="157"/>
      <c r="B43" s="157"/>
      <c r="C43" s="157"/>
      <c r="D43" s="157"/>
      <c r="E43" s="68"/>
      <c r="F43" s="68"/>
      <c r="G43" s="121"/>
      <c r="H43" s="122"/>
      <c r="I43" s="122"/>
      <c r="J43" s="122"/>
      <c r="K43" s="122"/>
      <c r="L43" s="122"/>
      <c r="O43" s="120"/>
      <c r="P43" s="120"/>
      <c r="Q43" s="120"/>
      <c r="R43" s="120"/>
    </row>
    <row r="44" spans="1:12" ht="15">
      <c r="A44" s="157"/>
      <c r="B44" s="157"/>
      <c r="C44" s="157"/>
      <c r="D44" s="157"/>
      <c r="E44" s="68"/>
      <c r="F44" s="68"/>
      <c r="G44" s="123"/>
      <c r="H44" s="124"/>
      <c r="I44" s="124"/>
      <c r="J44" s="124"/>
      <c r="K44" s="124"/>
      <c r="L44" s="124"/>
    </row>
    <row r="45" spans="1:12" ht="15">
      <c r="A45" s="157"/>
      <c r="B45" s="157"/>
      <c r="C45" s="157"/>
      <c r="D45" s="157"/>
      <c r="E45" s="68"/>
      <c r="F45" s="68"/>
      <c r="G45" s="123"/>
      <c r="H45" s="124"/>
      <c r="I45" s="124"/>
      <c r="J45" s="124"/>
      <c r="K45" s="124"/>
      <c r="L45" s="124"/>
    </row>
    <row r="46" spans="1:12" ht="15">
      <c r="A46" s="157"/>
      <c r="B46" s="157"/>
      <c r="C46" s="157"/>
      <c r="D46" s="157"/>
      <c r="E46" s="68"/>
      <c r="F46" s="68"/>
      <c r="G46" s="123"/>
      <c r="H46" s="124"/>
      <c r="I46" s="124"/>
      <c r="J46" s="124"/>
      <c r="K46" s="124"/>
      <c r="L46" s="124"/>
    </row>
    <row r="47" spans="1:12" ht="15">
      <c r="A47" s="157"/>
      <c r="B47" s="157"/>
      <c r="C47" s="157"/>
      <c r="D47" s="157"/>
      <c r="E47" s="68"/>
      <c r="F47" s="68"/>
      <c r="G47" s="123"/>
      <c r="H47" s="124"/>
      <c r="I47" s="124"/>
      <c r="J47" s="124"/>
      <c r="K47" s="124"/>
      <c r="L47" s="124"/>
    </row>
    <row r="48" spans="1:6" ht="15">
      <c r="A48" s="157"/>
      <c r="B48" s="157"/>
      <c r="C48" s="157"/>
      <c r="D48" s="157"/>
      <c r="E48" s="68"/>
      <c r="F48" s="68"/>
    </row>
    <row r="49" spans="1:6" ht="15">
      <c r="A49" s="157"/>
      <c r="B49" s="157"/>
      <c r="C49" s="157"/>
      <c r="D49" s="157"/>
      <c r="E49" s="68"/>
      <c r="F49" s="68"/>
    </row>
    <row r="50" spans="1:6" ht="15">
      <c r="A50" s="157"/>
      <c r="B50" s="157"/>
      <c r="C50" s="157"/>
      <c r="D50" s="157"/>
      <c r="E50" s="68"/>
      <c r="F50" s="68"/>
    </row>
    <row r="51" spans="1:6" ht="15">
      <c r="A51" s="157"/>
      <c r="B51" s="157"/>
      <c r="C51" s="157"/>
      <c r="D51" s="157"/>
      <c r="E51" s="68"/>
      <c r="F51" s="68"/>
    </row>
    <row r="52" spans="1:6" ht="15">
      <c r="A52" s="157"/>
      <c r="B52" s="157"/>
      <c r="C52" s="157"/>
      <c r="D52" s="157"/>
      <c r="E52" s="68"/>
      <c r="F52" s="68"/>
    </row>
    <row r="53" spans="1:6" ht="15">
      <c r="A53" s="157"/>
      <c r="B53" s="157"/>
      <c r="C53" s="157"/>
      <c r="D53" s="157"/>
      <c r="E53" s="68"/>
      <c r="F53" s="68"/>
    </row>
    <row r="54" spans="1:6" ht="15">
      <c r="A54" s="157"/>
      <c r="B54" s="157"/>
      <c r="C54" s="157"/>
      <c r="D54" s="157"/>
      <c r="E54" s="68"/>
      <c r="F54" s="68"/>
    </row>
    <row r="55" spans="1:6" ht="15">
      <c r="A55" s="157"/>
      <c r="B55" s="157"/>
      <c r="C55" s="157"/>
      <c r="D55" s="157"/>
      <c r="E55" s="68"/>
      <c r="F55" s="68"/>
    </row>
    <row r="56" spans="1:6" ht="15">
      <c r="A56" s="157"/>
      <c r="B56" s="157"/>
      <c r="C56" s="157"/>
      <c r="D56" s="157"/>
      <c r="E56" s="68"/>
      <c r="F56" s="68"/>
    </row>
    <row r="57" spans="1:6" ht="15">
      <c r="A57" s="157"/>
      <c r="B57" s="157"/>
      <c r="C57" s="157"/>
      <c r="D57" s="157"/>
      <c r="E57" s="68"/>
      <c r="F57" s="68"/>
    </row>
    <row r="58" spans="1:6" ht="15">
      <c r="A58" s="157"/>
      <c r="B58" s="157"/>
      <c r="C58" s="157"/>
      <c r="D58" s="157"/>
      <c r="E58" s="68"/>
      <c r="F58" s="68"/>
    </row>
    <row r="59" spans="1:6" ht="17.25">
      <c r="A59" s="159"/>
      <c r="B59" s="159"/>
      <c r="C59" s="159"/>
      <c r="D59" s="159"/>
      <c r="E59" s="68"/>
      <c r="F59" s="68"/>
    </row>
    <row r="60" spans="1:6" ht="15">
      <c r="A60" s="157"/>
      <c r="B60" s="157"/>
      <c r="C60" s="157"/>
      <c r="D60" s="157"/>
      <c r="E60" s="68"/>
      <c r="F60" s="68"/>
    </row>
    <row r="61" spans="1:6" ht="15">
      <c r="A61" s="157"/>
      <c r="B61" s="157"/>
      <c r="C61" s="157"/>
      <c r="D61" s="157"/>
      <c r="E61" s="68"/>
      <c r="F61" s="68"/>
    </row>
    <row r="62" spans="1:6" ht="15">
      <c r="A62" s="157"/>
      <c r="B62" s="157"/>
      <c r="C62" s="157"/>
      <c r="D62" s="157"/>
      <c r="E62" s="68"/>
      <c r="F62" s="68"/>
    </row>
    <row r="63" spans="1:6" ht="15">
      <c r="A63" s="157"/>
      <c r="B63" s="157"/>
      <c r="C63" s="157"/>
      <c r="D63" s="157"/>
      <c r="E63" s="68"/>
      <c r="F63" s="68"/>
    </row>
    <row r="64" spans="1:6" ht="15">
      <c r="A64" s="157"/>
      <c r="B64" s="157"/>
      <c r="C64" s="157"/>
      <c r="D64" s="157"/>
      <c r="E64" s="68"/>
      <c r="F64" s="68"/>
    </row>
    <row r="65" spans="1:6" ht="15">
      <c r="A65" s="157"/>
      <c r="B65" s="157"/>
      <c r="C65" s="157"/>
      <c r="D65" s="157"/>
      <c r="E65" s="68"/>
      <c r="F65" s="68"/>
    </row>
    <row r="66" spans="1:6" ht="15">
      <c r="A66" s="157"/>
      <c r="B66" s="157"/>
      <c r="C66" s="157"/>
      <c r="D66" s="157"/>
      <c r="E66" s="68"/>
      <c r="F66" s="68"/>
    </row>
    <row r="67" spans="1:6" ht="15">
      <c r="A67" s="157"/>
      <c r="B67" s="157"/>
      <c r="C67" s="157"/>
      <c r="D67" s="157"/>
      <c r="E67" s="68"/>
      <c r="F67" s="68"/>
    </row>
    <row r="68" spans="1:6" ht="15">
      <c r="A68" s="157"/>
      <c r="B68" s="157"/>
      <c r="C68" s="157"/>
      <c r="D68" s="157"/>
      <c r="E68" s="68"/>
      <c r="F68" s="68"/>
    </row>
    <row r="69" spans="1:6" ht="15">
      <c r="A69" s="157"/>
      <c r="B69" s="157"/>
      <c r="C69" s="157"/>
      <c r="D69" s="157"/>
      <c r="E69" s="68"/>
      <c r="F69" s="68"/>
    </row>
    <row r="70" spans="1:6" ht="15">
      <c r="A70" s="157"/>
      <c r="B70" s="157"/>
      <c r="C70" s="157"/>
      <c r="D70" s="157"/>
      <c r="E70" s="68"/>
      <c r="F70" s="68"/>
    </row>
    <row r="71" spans="1:6" ht="15">
      <c r="A71" s="157"/>
      <c r="B71" s="157"/>
      <c r="C71" s="157"/>
      <c r="D71" s="157"/>
      <c r="E71" s="68"/>
      <c r="F71" s="68"/>
    </row>
    <row r="72" spans="1:6" ht="15">
      <c r="A72" s="157"/>
      <c r="B72" s="157"/>
      <c r="C72" s="157"/>
      <c r="D72" s="157"/>
      <c r="E72" s="68"/>
      <c r="F72" s="68"/>
    </row>
    <row r="73" spans="1:6" ht="15">
      <c r="A73" s="157"/>
      <c r="B73" s="157"/>
      <c r="C73" s="157"/>
      <c r="D73" s="157"/>
      <c r="E73" s="68"/>
      <c r="F73" s="68"/>
    </row>
    <row r="74" spans="1:6" ht="15">
      <c r="A74" s="157"/>
      <c r="B74" s="157"/>
      <c r="C74" s="157"/>
      <c r="D74" s="157"/>
      <c r="E74" s="68"/>
      <c r="F74" s="68"/>
    </row>
    <row r="75" spans="1:6" ht="17.25">
      <c r="A75" s="159"/>
      <c r="B75" s="159"/>
      <c r="C75" s="159"/>
      <c r="D75" s="159"/>
      <c r="E75" s="68"/>
      <c r="F75" s="68"/>
    </row>
    <row r="76" spans="1:6" ht="15">
      <c r="A76" s="157"/>
      <c r="B76" s="157"/>
      <c r="C76" s="157"/>
      <c r="D76" s="157"/>
      <c r="E76" s="68"/>
      <c r="F76" s="68"/>
    </row>
    <row r="77" spans="1:6" ht="15">
      <c r="A77" s="157"/>
      <c r="B77" s="157"/>
      <c r="C77" s="157"/>
      <c r="D77" s="157"/>
      <c r="E77" s="68"/>
      <c r="F77" s="68"/>
    </row>
    <row r="78" spans="1:6" ht="17.25">
      <c r="A78" s="159"/>
      <c r="B78" s="159"/>
      <c r="C78" s="159"/>
      <c r="D78" s="159"/>
      <c r="E78" s="68"/>
      <c r="F78" s="68"/>
    </row>
    <row r="79" spans="1:6" ht="15">
      <c r="A79" s="157"/>
      <c r="B79" s="157"/>
      <c r="C79" s="157"/>
      <c r="D79" s="157"/>
      <c r="E79" s="68"/>
      <c r="F79" s="68"/>
    </row>
    <row r="80" spans="1:6" ht="15">
      <c r="A80" s="157"/>
      <c r="B80" s="157"/>
      <c r="C80" s="157"/>
      <c r="D80" s="157"/>
      <c r="E80" s="68"/>
      <c r="F80" s="68"/>
    </row>
    <row r="81" spans="1:6" ht="15">
      <c r="A81" s="157"/>
      <c r="B81" s="157"/>
      <c r="C81" s="157"/>
      <c r="D81" s="157"/>
      <c r="E81" s="68"/>
      <c r="F81" s="68"/>
    </row>
    <row r="82" spans="1:6" ht="15">
      <c r="A82" s="157"/>
      <c r="B82" s="157"/>
      <c r="C82" s="157"/>
      <c r="D82" s="157"/>
      <c r="E82" s="68"/>
      <c r="F82" s="68"/>
    </row>
    <row r="83" spans="1:6" ht="15">
      <c r="A83" s="157"/>
      <c r="B83" s="157"/>
      <c r="C83" s="157"/>
      <c r="D83" s="157"/>
      <c r="E83" s="68"/>
      <c r="F83" s="68"/>
    </row>
    <row r="84" spans="1:6" ht="15">
      <c r="A84" s="157"/>
      <c r="B84" s="157"/>
      <c r="C84" s="157"/>
      <c r="D84" s="157"/>
      <c r="E84" s="68"/>
      <c r="F84" s="68"/>
    </row>
    <row r="85" spans="1:6" ht="15">
      <c r="A85" s="157"/>
      <c r="B85" s="157"/>
      <c r="C85" s="157"/>
      <c r="D85" s="157"/>
      <c r="E85" s="68"/>
      <c r="F85" s="68"/>
    </row>
    <row r="86" spans="1:6" ht="15">
      <c r="A86" s="157"/>
      <c r="B86" s="157"/>
      <c r="C86" s="157"/>
      <c r="D86" s="157"/>
      <c r="E86" s="68"/>
      <c r="F86" s="68"/>
    </row>
    <row r="87" spans="1:6" ht="15">
      <c r="A87" s="157"/>
      <c r="B87" s="157"/>
      <c r="C87" s="157"/>
      <c r="D87" s="157"/>
      <c r="E87" s="68"/>
      <c r="F87" s="68"/>
    </row>
    <row r="88" spans="1:6" ht="15">
      <c r="A88" s="157"/>
      <c r="B88" s="157"/>
      <c r="C88" s="157"/>
      <c r="D88" s="157"/>
      <c r="E88" s="68"/>
      <c r="F88" s="68"/>
    </row>
    <row r="89" spans="1:6" ht="15">
      <c r="A89" s="157"/>
      <c r="B89" s="157"/>
      <c r="C89" s="157"/>
      <c r="D89" s="157"/>
      <c r="E89" s="68"/>
      <c r="F89" s="68"/>
    </row>
    <row r="90" spans="1:6" ht="15">
      <c r="A90" s="157"/>
      <c r="B90" s="157"/>
      <c r="C90" s="157"/>
      <c r="D90" s="157"/>
      <c r="E90" s="68"/>
      <c r="F90" s="68"/>
    </row>
    <row r="91" spans="1:6" ht="15">
      <c r="A91" s="157"/>
      <c r="B91" s="157"/>
      <c r="C91" s="157"/>
      <c r="D91" s="157"/>
      <c r="E91" s="68"/>
      <c r="F91" s="68"/>
    </row>
    <row r="92" spans="1:6" ht="15">
      <c r="A92" s="157"/>
      <c r="B92" s="157"/>
      <c r="C92" s="157"/>
      <c r="D92" s="157"/>
      <c r="E92" s="68"/>
      <c r="F92" s="68"/>
    </row>
    <row r="93" spans="1:6" ht="15">
      <c r="A93" s="157"/>
      <c r="B93" s="157"/>
      <c r="C93" s="157"/>
      <c r="D93" s="157"/>
      <c r="E93" s="68"/>
      <c r="F93" s="68"/>
    </row>
    <row r="94" spans="1:6" ht="15">
      <c r="A94" s="157"/>
      <c r="B94" s="157"/>
      <c r="C94" s="157"/>
      <c r="D94" s="157"/>
      <c r="E94" s="68"/>
      <c r="F94" s="68"/>
    </row>
    <row r="95" spans="1:6" ht="15">
      <c r="A95" s="157"/>
      <c r="B95" s="157"/>
      <c r="C95" s="157"/>
      <c r="D95" s="157"/>
      <c r="E95" s="68"/>
      <c r="F95" s="68"/>
    </row>
    <row r="96" spans="1:6" ht="15">
      <c r="A96" s="157"/>
      <c r="B96" s="157"/>
      <c r="C96" s="157"/>
      <c r="D96" s="157"/>
      <c r="E96" s="68"/>
      <c r="F96" s="68"/>
    </row>
    <row r="97" spans="1:6" ht="15">
      <c r="A97" s="157"/>
      <c r="B97" s="157"/>
      <c r="C97" s="157"/>
      <c r="D97" s="157"/>
      <c r="E97" s="68"/>
      <c r="F97" s="68"/>
    </row>
    <row r="98" spans="1:6" ht="15">
      <c r="A98" s="157"/>
      <c r="B98" s="157"/>
      <c r="C98" s="157"/>
      <c r="D98" s="157"/>
      <c r="E98" s="68"/>
      <c r="F98" s="68"/>
    </row>
    <row r="99" spans="1:6" ht="15">
      <c r="A99" s="157"/>
      <c r="B99" s="157"/>
      <c r="C99" s="157"/>
      <c r="D99" s="157"/>
      <c r="E99" s="68"/>
      <c r="F99" s="68"/>
    </row>
    <row r="100" spans="1:6" ht="15">
      <c r="A100" s="157"/>
      <c r="B100" s="157"/>
      <c r="C100" s="157"/>
      <c r="D100" s="157"/>
      <c r="E100" s="68"/>
      <c r="F100" s="68"/>
    </row>
    <row r="101" spans="1:6" ht="15">
      <c r="A101" s="157"/>
      <c r="B101" s="157"/>
      <c r="C101" s="157"/>
      <c r="D101" s="157"/>
      <c r="E101" s="68"/>
      <c r="F101" s="68"/>
    </row>
    <row r="102" spans="1:6" ht="15">
      <c r="A102" s="157"/>
      <c r="B102" s="157"/>
      <c r="C102" s="157"/>
      <c r="D102" s="157"/>
      <c r="E102" s="68"/>
      <c r="F102" s="68"/>
    </row>
    <row r="103" spans="1:6" ht="15">
      <c r="A103" s="157"/>
      <c r="B103" s="157"/>
      <c r="C103" s="157"/>
      <c r="D103" s="157"/>
      <c r="E103" s="68"/>
      <c r="F103" s="68"/>
    </row>
    <row r="104" spans="1:6" ht="15">
      <c r="A104" s="157"/>
      <c r="B104" s="157"/>
      <c r="C104" s="157"/>
      <c r="D104" s="157"/>
      <c r="E104" s="68"/>
      <c r="F104" s="68"/>
    </row>
    <row r="105" spans="1:6" ht="15">
      <c r="A105" s="157"/>
      <c r="B105" s="157"/>
      <c r="C105" s="157"/>
      <c r="D105" s="157"/>
      <c r="E105" s="68"/>
      <c r="F105" s="68"/>
    </row>
    <row r="106" spans="1:6" ht="15">
      <c r="A106" s="157"/>
      <c r="B106" s="157"/>
      <c r="C106" s="157"/>
      <c r="D106" s="157"/>
      <c r="E106" s="68"/>
      <c r="F106" s="68"/>
    </row>
    <row r="107" spans="1:6" ht="15">
      <c r="A107" s="157"/>
      <c r="B107" s="157"/>
      <c r="C107" s="157"/>
      <c r="D107" s="157"/>
      <c r="E107" s="68"/>
      <c r="F107" s="68"/>
    </row>
    <row r="108" spans="1:6" ht="15">
      <c r="A108" s="157"/>
      <c r="B108" s="157"/>
      <c r="C108" s="157"/>
      <c r="D108" s="157"/>
      <c r="E108" s="68"/>
      <c r="F108" s="68"/>
    </row>
    <row r="109" spans="1:6" ht="15">
      <c r="A109" s="157"/>
      <c r="B109" s="157"/>
      <c r="C109" s="157"/>
      <c r="D109" s="157"/>
      <c r="E109" s="68"/>
      <c r="F109" s="68"/>
    </row>
    <row r="110" spans="1:6" ht="15">
      <c r="A110" s="157"/>
      <c r="B110" s="157"/>
      <c r="C110" s="157"/>
      <c r="D110" s="157"/>
      <c r="E110" s="68"/>
      <c r="F110" s="68"/>
    </row>
    <row r="111" spans="1:6" ht="15">
      <c r="A111" s="157"/>
      <c r="B111" s="157"/>
      <c r="C111" s="157"/>
      <c r="D111" s="157"/>
      <c r="E111" s="68"/>
      <c r="F111" s="68"/>
    </row>
    <row r="112" spans="1:6" ht="15">
      <c r="A112" s="157"/>
      <c r="B112" s="157"/>
      <c r="C112" s="157"/>
      <c r="D112" s="157"/>
      <c r="E112" s="68"/>
      <c r="F112" s="68"/>
    </row>
    <row r="113" spans="1:6" ht="15">
      <c r="A113" s="157"/>
      <c r="B113" s="157"/>
      <c r="C113" s="157"/>
      <c r="D113" s="157"/>
      <c r="E113" s="68"/>
      <c r="F113" s="68"/>
    </row>
    <row r="114" spans="1:6" ht="15">
      <c r="A114" s="157"/>
      <c r="B114" s="157"/>
      <c r="C114" s="157"/>
      <c r="D114" s="157"/>
      <c r="E114" s="68"/>
      <c r="F114" s="68"/>
    </row>
    <row r="115" spans="1:6" ht="15">
      <c r="A115" s="157"/>
      <c r="B115" s="157"/>
      <c r="C115" s="157"/>
      <c r="D115" s="157"/>
      <c r="E115" s="68"/>
      <c r="F115" s="68"/>
    </row>
    <row r="116" spans="1:6" ht="15">
      <c r="A116" s="157"/>
      <c r="B116" s="157"/>
      <c r="C116" s="157"/>
      <c r="D116" s="157"/>
      <c r="E116" s="68"/>
      <c r="F116" s="68"/>
    </row>
    <row r="117" spans="1:6" ht="15">
      <c r="A117" s="157"/>
      <c r="B117" s="157"/>
      <c r="C117" s="157"/>
      <c r="D117" s="157"/>
      <c r="E117" s="68"/>
      <c r="F117" s="68"/>
    </row>
    <row r="118" spans="1:6" ht="15">
      <c r="A118" s="157"/>
      <c r="B118" s="157"/>
      <c r="C118" s="157"/>
      <c r="D118" s="157"/>
      <c r="E118" s="68"/>
      <c r="F118" s="68"/>
    </row>
    <row r="119" spans="1:6" ht="15">
      <c r="A119" s="157"/>
      <c r="B119" s="157"/>
      <c r="C119" s="157"/>
      <c r="D119" s="157"/>
      <c r="E119" s="68"/>
      <c r="F119" s="68"/>
    </row>
    <row r="120" spans="1:6" ht="15">
      <c r="A120" s="157"/>
      <c r="B120" s="157"/>
      <c r="C120" s="157"/>
      <c r="D120" s="157"/>
      <c r="E120" s="68"/>
      <c r="F120" s="68"/>
    </row>
    <row r="121" spans="1:6" ht="15">
      <c r="A121" s="157"/>
      <c r="B121" s="157"/>
      <c r="C121" s="157"/>
      <c r="D121" s="157"/>
      <c r="E121" s="68"/>
      <c r="F121" s="68"/>
    </row>
    <row r="122" spans="1:6" ht="15">
      <c r="A122" s="157"/>
      <c r="B122" s="157"/>
      <c r="C122" s="157"/>
      <c r="D122" s="157"/>
      <c r="E122" s="68"/>
      <c r="F122" s="68"/>
    </row>
    <row r="123" spans="1:6" ht="15">
      <c r="A123" s="157"/>
      <c r="B123" s="157"/>
      <c r="C123" s="157"/>
      <c r="D123" s="157"/>
      <c r="E123" s="68"/>
      <c r="F123" s="68"/>
    </row>
    <row r="124" spans="1:6" ht="15">
      <c r="A124" s="157"/>
      <c r="B124" s="157"/>
      <c r="C124" s="157"/>
      <c r="D124" s="157"/>
      <c r="E124" s="68"/>
      <c r="F124" s="68"/>
    </row>
  </sheetData>
  <sheetProtection/>
  <mergeCells count="136">
    <mergeCell ref="A120:D120"/>
    <mergeCell ref="A121:D121"/>
    <mergeCell ref="A122:D122"/>
    <mergeCell ref="A123:D123"/>
    <mergeCell ref="A124:D124"/>
    <mergeCell ref="A30:D30"/>
    <mergeCell ref="A114:D114"/>
    <mergeCell ref="A115:D115"/>
    <mergeCell ref="A116:D116"/>
    <mergeCell ref="A117:D117"/>
    <mergeCell ref="A103:D103"/>
    <mergeCell ref="A104:D104"/>
    <mergeCell ref="A105:D105"/>
    <mergeCell ref="A106:D106"/>
    <mergeCell ref="A107:D10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78:D78"/>
    <mergeCell ref="A79:D79"/>
    <mergeCell ref="A80:D80"/>
    <mergeCell ref="A81:D81"/>
    <mergeCell ref="A71:D71"/>
    <mergeCell ref="A72:D72"/>
    <mergeCell ref="A73:D73"/>
    <mergeCell ref="A74:D74"/>
    <mergeCell ref="A84:D84"/>
    <mergeCell ref="A76:D76"/>
    <mergeCell ref="A65:D65"/>
    <mergeCell ref="A66:D66"/>
    <mergeCell ref="A67:D67"/>
    <mergeCell ref="A68:D68"/>
    <mergeCell ref="A69:D69"/>
    <mergeCell ref="A70:D70"/>
    <mergeCell ref="A77:D77"/>
    <mergeCell ref="A37:C37"/>
    <mergeCell ref="A57:D57"/>
    <mergeCell ref="A58:D58"/>
    <mergeCell ref="A59:D59"/>
    <mergeCell ref="A60:D60"/>
    <mergeCell ref="A61:D61"/>
    <mergeCell ref="A62:D62"/>
    <mergeCell ref="A63:D63"/>
    <mergeCell ref="A64:D64"/>
    <mergeCell ref="A75:D75"/>
    <mergeCell ref="A39:D39"/>
    <mergeCell ref="A40:D40"/>
    <mergeCell ref="A82:D82"/>
    <mergeCell ref="A83:D83"/>
    <mergeCell ref="J39:K39"/>
    <mergeCell ref="J40:K40"/>
    <mergeCell ref="J35:K35"/>
    <mergeCell ref="J36:K36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J38:K38"/>
    <mergeCell ref="J34:K34"/>
    <mergeCell ref="J27:K27"/>
    <mergeCell ref="J29:K29"/>
    <mergeCell ref="B29:D29"/>
    <mergeCell ref="B1:F1"/>
    <mergeCell ref="B3:E3"/>
    <mergeCell ref="F3:F34"/>
    <mergeCell ref="J18:K18"/>
    <mergeCell ref="J19:K19"/>
    <mergeCell ref="J37:K37"/>
    <mergeCell ref="B24:D24"/>
    <mergeCell ref="B25:D25"/>
    <mergeCell ref="B26:D26"/>
    <mergeCell ref="B27:D27"/>
    <mergeCell ref="B28:D28"/>
    <mergeCell ref="J33:K33"/>
    <mergeCell ref="J24:K24"/>
    <mergeCell ref="J25:K25"/>
    <mergeCell ref="A38:D38"/>
    <mergeCell ref="G1:S2"/>
    <mergeCell ref="O24:S24"/>
    <mergeCell ref="Q17:S21"/>
    <mergeCell ref="Q6:S8"/>
    <mergeCell ref="O41:R43"/>
    <mergeCell ref="G43:L47"/>
    <mergeCell ref="D18:E20"/>
    <mergeCell ref="D21:E21"/>
    <mergeCell ref="J22:K22"/>
    <mergeCell ref="J26:K26"/>
    <mergeCell ref="N3:N33"/>
    <mergeCell ref="J23:K23"/>
    <mergeCell ref="J30:K30"/>
    <mergeCell ref="J28:K28"/>
    <mergeCell ref="J20:K20"/>
    <mergeCell ref="J21:K21"/>
    <mergeCell ref="J31:K31"/>
    <mergeCell ref="J32:K32"/>
    <mergeCell ref="B4:E4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 Hawk</dc:creator>
  <cp:keywords/>
  <dc:description/>
  <cp:lastModifiedBy>Pöcök</cp:lastModifiedBy>
  <dcterms:created xsi:type="dcterms:W3CDTF">2008-06-13T21:24:30Z</dcterms:created>
  <dcterms:modified xsi:type="dcterms:W3CDTF">2011-11-06T01:46:47Z</dcterms:modified>
  <cp:category/>
  <cp:version/>
  <cp:contentType/>
  <cp:contentStatus/>
</cp:coreProperties>
</file>